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70" tabRatio="906" activeTab="0"/>
  </bookViews>
  <sheets>
    <sheet name="履歷表01" sheetId="1" r:id="rId1"/>
    <sheet name="中英文自傳" sheetId="2" r:id="rId2"/>
    <sheet name="代碼表" sheetId="3" state="hidden" r:id="rId3"/>
    <sheet name="ResumeProfile" sheetId="4" state="hidden" r:id="rId4"/>
    <sheet name="ResumeFamily" sheetId="5" state="hidden" r:id="rId5"/>
    <sheet name="ResumeContactInfo" sheetId="6" state="hidden" r:id="rId6"/>
    <sheet name="ResumeEmergencyContact" sheetId="7" state="hidden" r:id="rId7"/>
    <sheet name="ResumeEducation" sheetId="8" state="hidden" r:id="rId8"/>
    <sheet name="ResumeWorkingExperience" sheetId="9" state="hidden" r:id="rId9"/>
    <sheet name="ResumeExpertise" sheetId="10" state="hidden" r:id="rId10"/>
    <sheet name="ResumeCertificate" sheetId="11" state="hidden" r:id="rId11"/>
    <sheet name="ResumeLanguageAbility" sheetId="12" state="hidden" r:id="rId12"/>
    <sheet name="ResumeHireInfo" sheetId="13" state="hidden" r:id="rId13"/>
    <sheet name="ResumeSalary" sheetId="14" state="hidden" r:id="rId14"/>
    <sheet name="ResumeSalaryDetail" sheetId="15" state="hidden" r:id="rId15"/>
  </sheets>
  <definedNames>
    <definedName name="_xlnm.Print_Area" localSheetId="1">'中英文自傳'!$A$1:$D$37</definedName>
    <definedName name="_xlnm.Print_Area" localSheetId="2">'代碼表'!$A$1:$U$24</definedName>
    <definedName name="_xlnm.Print_Area" localSheetId="0">'履歷表01'!$A$1:$AB$38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<sst xmlns="http://schemas.openxmlformats.org/spreadsheetml/2006/main" count="1412" uniqueCount="1171">
  <si>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</si>
  <si>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</si>
  <si>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</si>
  <si>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</si>
  <si>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</si>
  <si>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</si>
  <si>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</si>
  <si>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</si>
  <si>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</si>
  <si>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</si>
  <si>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</si>
  <si>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</si>
  <si>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</si>
  <si>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</si>
  <si>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</si>
  <si>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</si>
  <si>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</si>
  <si>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</si>
  <si>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</si>
  <si>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</si>
  <si>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</si>
  <si>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</si>
  <si>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</si>
  <si>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</si>
  <si>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</si>
  <si>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</si>
  <si>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</si>
  <si>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</si>
  <si>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</si>
  <si>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</si>
  <si>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</si>
  <si>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</si>
  <si>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</si>
  <si>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</si>
  <si>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</si>
  <si>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</si>
  <si>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</si>
  <si>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</si>
  <si>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</si>
  <si>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</si>
  <si>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</si>
  <si>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</si>
  <si>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</si>
  <si>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</si>
  <si>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</si>
  <si>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</si>
  <si>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</si>
  <si>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</si>
  <si>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</si>
  <si>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</si>
  <si>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</si>
  <si>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</si>
  <si>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</si>
  <si>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</si>
  <si>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</si>
  <si>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</si>
  <si>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</si>
  <si>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</si>
  <si>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</si>
  <si>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</si>
  <si>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</si>
  <si>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</si>
  <si>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</si>
  <si>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</si>
  <si>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</si>
  <si>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</si>
  <si>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</si>
  <si>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</si>
  <si>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</si>
  <si>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</si>
  <si>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</si>
  <si>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</si>
  <si>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</si>
  <si>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</si>
  <si>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</si>
  <si>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</si>
  <si>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</si>
  <si>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</si>
  <si>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</si>
  <si>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</si>
  <si>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</si>
  <si>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</si>
  <si>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</si>
  <si>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</si>
  <si>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</si>
  <si>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</si>
  <si>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</si>
  <si>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</si>
  <si>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</si>
  <si>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</si>
  <si>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</si>
  <si>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</si>
  <si>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</si>
  <si>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</si>
  <si>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</si>
  <si>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</si>
  <si>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</si>
  <si>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</si>
  <si>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</si>
  <si>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</si>
  <si>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</si>
  <si>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</si>
  <si>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</si>
  <si>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</si>
  <si>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</si>
  <si>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</si>
  <si>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</si>
  <si>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</si>
  <si>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</si>
  <si>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</si>
  <si>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</si>
  <si>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</si>
  <si>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</si>
  <si>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</si>
  <si>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</si>
  <si>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</si>
  <si>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</si>
  <si>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</si>
  <si>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</si>
  <si>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</si>
  <si>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</si>
  <si>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</si>
  <si>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</si>
  <si>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</si>
  <si>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</si>
  <si>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</si>
  <si>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</si>
  <si>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</si>
  <si>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</si>
  <si>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</si>
  <si>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</si>
  <si>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</si>
  <si>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</si>
  <si>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</si>
  <si>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</si>
  <si>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</si>
  <si>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</si>
  <si>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</si>
  <si>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</si>
  <si>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</si>
  <si>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</si>
  <si>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</si>
  <si>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</si>
  <si>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</si>
  <si>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</si>
  <si>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</si>
  <si>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</si>
  <si>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</si>
  <si>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</si>
  <si>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</si>
  <si>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</si>
  <si>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</si>
  <si>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</si>
  <si>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</si>
  <si>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</si>
  <si>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</si>
  <si>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</si>
  <si>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</si>
  <si>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</si>
  <si>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</si>
  <si>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</si>
  <si>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</si>
  <si>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</si>
  <si>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</si>
  <si>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</si>
  <si>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</si>
  <si>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</si>
  <si>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</si>
  <si>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</si>
  <si>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</si>
  <si>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</si>
  <si>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</si>
  <si>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</si>
  <si>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</si>
  <si>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</si>
  <si>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</si>
  <si>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</si>
  <si>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</si>
  <si>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</si>
  <si>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</si>
  <si>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</si>
  <si>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</si>
  <si>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</si>
  <si>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</si>
  <si>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</si>
  <si>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</si>
  <si>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</si>
  <si>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</si>
  <si>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</si>
  <si>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</si>
  <si>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</si>
  <si>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</si>
  <si>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</si>
  <si>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</si>
  <si>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</si>
  <si>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</si>
  <si>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</si>
  <si>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</si>
  <si>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</si>
  <si>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</si>
  <si>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</si>
  <si>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</si>
  <si>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</si>
  <si>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</si>
  <si>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</si>
  <si>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</si>
  <si>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</si>
  <si>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</si>
  <si>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</si>
  <si>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</si>
  <si>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</si>
  <si>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</si>
  <si>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</si>
  <si>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</si>
  <si>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</si>
  <si>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</si>
  <si>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</si>
  <si>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</si>
  <si>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</si>
  <si>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</si>
  <si>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</si>
  <si>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</si>
  <si>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</si>
  <si>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</si>
  <si>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</si>
  <si>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</si>
  <si>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</si>
  <si>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</si>
  <si>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</si>
  <si>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</si>
  <si>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</si>
  <si>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</si>
  <si>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</si>
  <si>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</si>
  <si>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</si>
  <si>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</si>
  <si>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</si>
  <si>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</si>
  <si>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</si>
  <si>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</si>
  <si>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</si>
  <si>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</si>
  <si>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</si>
  <si>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</si>
  <si>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</si>
  <si>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</si>
  <si>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</si>
  <si>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</si>
  <si>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</si>
  <si>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</si>
  <si>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</si>
  <si>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</si>
  <si>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</si>
  <si>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</si>
  <si>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</si>
  <si>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</si>
  <si>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</si>
  <si>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</si>
  <si>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</si>
  <si>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</si>
  <si>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</si>
  <si>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</si>
  <si>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</si>
  <si>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</si>
  <si>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</si>
  <si>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</si>
  <si>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</si>
  <si>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</si>
  <si>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</si>
  <si>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</si>
  <si>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</si>
  <si>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</si>
  <si>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</si>
  <si>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</si>
  <si>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</si>
  <si>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</si>
  <si>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</si>
  <si>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</si>
  <si>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</si>
  <si>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</si>
  <si>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</si>
  <si>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</si>
  <si>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</si>
  <si>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</si>
  <si>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</si>
  <si>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</si>
  <si>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</si>
  <si>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</si>
  <si>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</si>
  <si>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</si>
  <si>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</si>
  <si>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</si>
  <si>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</si>
  <si>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</si>
  <si>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</si>
  <si>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</si>
  <si>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</si>
  <si>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</si>
  <si>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</si>
  <si>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</si>
  <si>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</si>
  <si>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</si>
  <si>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</si>
  <si>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</si>
  <si>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</si>
  <si>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</si>
  <si>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</si>
  <si>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</si>
  <si>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</si>
  <si>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</si>
  <si>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</si>
  <si>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</si>
  <si>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</si>
  <si>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</si>
  <si>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</si>
  <si>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</si>
  <si>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</si>
  <si>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</si>
  <si>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</si>
  <si>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</si>
  <si>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</si>
  <si>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</si>
  <si>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</si>
  <si>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</si>
  <si>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</si>
  <si>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</si>
  <si>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</si>
  <si>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</si>
  <si>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</si>
  <si>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</si>
  <si>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</si>
  <si>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</si>
  <si>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</si>
  <si>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</si>
  <si>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</si>
  <si>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</si>
  <si>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</si>
  <si>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</si>
  <si>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</si>
  <si>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</si>
  <si>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</si>
  <si>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</si>
  <si>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</si>
  <si>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</si>
  <si>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</si>
  <si>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</si>
  <si>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</si>
  <si>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</si>
  <si>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</si>
  <si>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</si>
  <si>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</si>
  <si>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</si>
  <si>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</si>
  <si>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</si>
  <si>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</si>
  <si>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</si>
  <si>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</si>
  <si>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</si>
  <si>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</si>
  <si>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</si>
  <si>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</si>
  <si>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</si>
  <si>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</si>
  <si>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</si>
  <si>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</si>
  <si>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</si>
  <si>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</si>
  <si>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</si>
  <si>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</si>
  <si>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</si>
  <si>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</si>
  <si>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</si>
  <si>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</si>
  <si>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</si>
  <si>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</si>
  <si>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</si>
  <si>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</si>
  <si>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</si>
  <si>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</si>
  <si>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</si>
  <si>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</si>
  <si>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</si>
  <si>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</si>
  <si>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</si>
  <si>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</si>
  <si>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</si>
  <si>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</si>
  <si>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</si>
  <si>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</si>
  <si>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</si>
  <si>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</si>
  <si>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</si>
  <si>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</si>
  <si>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</si>
  <si>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</si>
  <si>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</si>
  <si>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</si>
  <si>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</si>
  <si>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</si>
  <si>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</si>
  <si>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</si>
  <si>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</si>
  <si>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</si>
  <si>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</si>
  <si>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</si>
  <si>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</si>
  <si>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</si>
  <si>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</si>
  <si>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</si>
  <si>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</si>
  <si>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</si>
  <si>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</si>
  <si>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</si>
  <si>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</si>
  <si>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</si>
  <si>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</si>
  <si>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</si>
  <si>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</si>
  <si>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</si>
  <si>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</si>
  <si>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</si>
  <si>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</si>
  <si>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</si>
  <si>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</si>
  <si>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</si>
  <si>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</si>
  <si>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</si>
  <si>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</si>
  <si>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</si>
  <si>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</si>
  <si>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</si>
  <si>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</si>
  <si>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</si>
  <si>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</si>
  <si>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</si>
  <si>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</si>
  <si>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</si>
  <si>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</si>
  <si>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</si>
  <si>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</si>
  <si>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</si>
  <si>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</si>
  <si>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</si>
  <si>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</si>
  <si>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</si>
  <si>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</si>
  <si>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</si>
  <si>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</si>
  <si>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</si>
  <si>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</si>
  <si>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</si>
  <si>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</si>
  <si>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</si>
  <si>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</si>
  <si>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</si>
  <si>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</si>
  <si>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</si>
  <si>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</si>
  <si>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</si>
  <si>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</si>
  <si>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</si>
  <si>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</si>
  <si>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</si>
  <si>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</si>
  <si>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</si>
  <si>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</si>
  <si>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</si>
  <si>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</si>
  <si>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</si>
  <si>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</si>
  <si>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</si>
  <si>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</si>
  <si>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</si>
  <si>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</si>
  <si>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</si>
  <si>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</si>
  <si>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</si>
  <si>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</si>
  <si>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</si>
  <si>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</si>
  <si>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</si>
  <si>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</si>
  <si>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</si>
  <si>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</si>
  <si>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</si>
  <si>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</si>
  <si>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</si>
  <si>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</si>
  <si>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</si>
  <si>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</si>
  <si>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</si>
  <si>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</si>
  <si>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</si>
  <si>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</si>
  <si>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</si>
  <si>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</si>
  <si>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</si>
  <si>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</si>
  <si>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</si>
  <si>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</si>
  <si>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</si>
  <si>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</si>
  <si>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</si>
  <si>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</si>
  <si>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</si>
  <si>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</si>
  <si>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</si>
  <si>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</si>
  <si>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</si>
  <si>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</si>
  <si>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</si>
  <si>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</si>
  <si>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</si>
  <si>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</si>
  <si>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</si>
  <si>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</si>
  <si>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</si>
  <si>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</si>
  <si>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</si>
  <si>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</si>
  <si>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</si>
  <si>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</si>
  <si>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</si>
  <si>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</si>
  <si>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</si>
  <si>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</si>
  <si>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</si>
  <si>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</si>
  <si>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</si>
  <si>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</si>
  <si>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</si>
  <si>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</si>
  <si>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</si>
  <si>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</si>
  <si>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</si>
  <si>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</si>
  <si>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</si>
  <si>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</si>
  <si>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</si>
  <si>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</si>
  <si>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</si>
  <si>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</si>
  <si>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</si>
  <si>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</si>
  <si>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</si>
  <si>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</si>
  <si>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</si>
  <si>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</si>
  <si>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</si>
  <si>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</si>
  <si>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</si>
  <si>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</si>
  <si>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</si>
  <si>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</si>
  <si>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</si>
  <si>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</si>
  <si>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</si>
  <si>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</si>
  <si>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</si>
  <si>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</si>
  <si>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</si>
  <si>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</si>
  <si>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</si>
  <si>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</si>
  <si>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</si>
  <si>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</si>
  <si>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</si>
  <si>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</si>
  <si>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</si>
  <si>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</si>
  <si>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</si>
  <si>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</si>
  <si>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</si>
  <si>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</si>
  <si>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</si>
  <si>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</si>
  <si>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</si>
  <si>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</si>
  <si>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</si>
  <si>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</si>
  <si>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</si>
  <si>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</si>
  <si>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</si>
  <si>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</si>
  <si>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</si>
  <si>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</si>
  <si>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</si>
  <si>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</si>
  <si>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</si>
  <si>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</si>
  <si>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</si>
  <si>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</si>
  <si>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</si>
  <si>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</si>
  <si>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</si>
  <si>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</si>
  <si>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</si>
  <si>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</si>
  <si>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</si>
  <si>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</si>
  <si>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</si>
  <si>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</si>
  <si>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</si>
  <si>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</si>
  <si>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</si>
  <si>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</si>
  <si>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</si>
  <si>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</si>
  <si>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</si>
  <si>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</si>
  <si>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</si>
  <si>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</si>
  <si>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</si>
  <si>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</si>
  <si>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</si>
  <si>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</si>
  <si>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</si>
  <si>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</si>
  <si>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</si>
  <si>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</si>
  <si>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</si>
  <si>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</si>
  <si>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</si>
  <si>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</si>
  <si>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</si>
  <si>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</si>
  <si>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</si>
  <si>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</si>
  <si>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</si>
  <si>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</si>
  <si>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</si>
  <si>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</si>
  <si>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</si>
  <si>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</si>
  <si>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</si>
  <si>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</si>
  <si>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</si>
  <si>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</si>
  <si>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</si>
  <si>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</si>
  <si>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</si>
  <si>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</si>
  <si>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</si>
  <si>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</si>
  <si>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</si>
  <si>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</si>
  <si>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</si>
  <si>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</si>
  <si>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</si>
  <si>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</si>
  <si>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</si>
  <si>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</si>
  <si>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</si>
  <si>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</si>
  <si>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</si>
  <si>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</si>
  <si>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</si>
  <si>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</si>
  <si>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</si>
  <si>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</si>
  <si>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</si>
  <si>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</si>
  <si>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</si>
  <si>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</si>
  <si>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</si>
  <si>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</si>
  <si>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</si>
  <si>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</si>
  <si>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</si>
  <si>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</si>
  <si>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</si>
  <si>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</si>
  <si>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</si>
  <si>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</si>
  <si>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</si>
  <si>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</si>
  <si>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</si>
  <si>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</si>
  <si>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</si>
  <si>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</si>
  <si>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</si>
  <si>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</si>
  <si>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</si>
  <si>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</si>
  <si>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</si>
  <si>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</si>
  <si>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</si>
  <si>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</si>
  <si>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</si>
  <si>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</si>
  <si>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</si>
  <si>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</si>
  <si>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</si>
  <si>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</si>
  <si>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</si>
  <si>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</si>
  <si>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</si>
  <si>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</si>
  <si>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</si>
  <si>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</si>
  <si>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</si>
  <si>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</si>
  <si>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</si>
  <si>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</si>
  <si>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</si>
  <si>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</si>
  <si>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</si>
  <si>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</si>
  <si>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</si>
  <si>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</si>
  <si>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</si>
  <si>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</si>
  <si>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</si>
  <si>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</si>
  <si>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</si>
  <si>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</si>
  <si>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</si>
  <si>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</si>
  <si>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</si>
  <si>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</si>
  <si>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</si>
  <si>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</si>
  <si>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</si>
  <si>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</si>
  <si>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</si>
  <si>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</si>
  <si>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</si>
  <si>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</si>
  <si>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</si>
  <si>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</si>
  <si>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</si>
  <si>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</si>
  <si>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</si>
  <si>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</si>
  <si>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</si>
  <si>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</si>
  <si>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</si>
  <si>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</si>
  <si>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</si>
  <si>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</si>
  <si>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</si>
  <si>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</si>
  <si>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</si>
  <si>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</si>
  <si>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</si>
  <si>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</si>
  <si>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</si>
  <si>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</si>
  <si>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</si>
  <si>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</si>
  <si>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</si>
  <si>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</si>
  <si>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</si>
  <si>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</si>
  <si>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</si>
  <si>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</si>
  <si>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</si>
  <si>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</si>
  <si>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</si>
  <si>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</si>
  <si>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</si>
  <si>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</si>
  <si>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</si>
  <si>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</si>
  <si>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</si>
  <si>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</si>
  <si>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</si>
  <si>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</si>
  <si>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</si>
  <si>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</si>
  <si>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</si>
  <si>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</si>
  <si>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</si>
  <si>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</si>
  <si>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</si>
  <si>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</si>
  <si>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</si>
  <si>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</si>
  <si>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</si>
  <si>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</si>
  <si>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</si>
  <si>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</si>
  <si>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</si>
  <si>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</si>
  <si>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</si>
  <si>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</si>
  <si>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</si>
  <si>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</si>
  <si>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</si>
  <si>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</si>
  <si>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</si>
  <si>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</si>
  <si>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</si>
  <si>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</si>
  <si>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</si>
  <si>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</si>
  <si>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</si>
  <si>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</si>
  <si>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</si>
  <si>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</si>
  <si>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</si>
  <si>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</si>
  <si>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</si>
  <si>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</si>
  <si>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</si>
  <si>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</si>
  <si>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</si>
  <si>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</si>
  <si>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</si>
  <si>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</si>
  <si>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</si>
  <si>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</si>
  <si>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</si>
  <si>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</si>
  <si>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</si>
  <si>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</si>
  <si>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</si>
  <si>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</si>
  <si>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</si>
  <si>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</si>
  <si>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</si>
  <si>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</si>
  <si>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</si>
  <si>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</si>
  <si>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</si>
  <si>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</si>
  <si>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</si>
  <si>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</si>
  <si>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</si>
  <si>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</si>
  <si>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</si>
  <si>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</si>
  <si>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</si>
  <si>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</si>
  <si>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</si>
  <si>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</si>
  <si>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</si>
  <si>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</si>
  <si>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</si>
  <si>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</si>
  <si>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</si>
  <si>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</si>
  <si>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</si>
  <si>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</si>
  <si>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</si>
  <si>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</si>
  <si>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</si>
  <si>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</si>
  <si>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</si>
  <si>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</si>
  <si>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</si>
  <si>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</si>
  <si>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</si>
  <si>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</si>
  <si>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</si>
  <si>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</si>
  <si>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</si>
  <si>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</si>
  <si>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</si>
  <si>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</si>
  <si>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</si>
  <si>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</si>
  <si>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</si>
  <si>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</si>
  <si>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</si>
  <si>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</si>
  <si>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</si>
  <si>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</si>
  <si>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</si>
  <si>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</si>
  <si>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</si>
  <si>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</si>
  <si>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</si>
  <si>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</si>
  <si>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</si>
  <si>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</si>
  <si>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</si>
  <si>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</si>
  <si>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</si>
  <si>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</si>
  <si>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</si>
  <si>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</si>
  <si>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</si>
  <si>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</si>
  <si>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</si>
  <si>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</si>
  <si>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</si>
  <si>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</si>
  <si>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</si>
  <si>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</si>
  <si>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</si>
  <si>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</si>
  <si>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</si>
  <si>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</si>
  <si>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</si>
  <si>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</si>
  <si>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</si>
  <si>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</si>
  <si>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</si>
  <si>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</si>
  <si>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</si>
  <si>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</si>
  <si>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</si>
  <si>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</si>
  <si>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</si>
  <si>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</si>
  <si>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</si>
  <si>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</si>
  <si>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</si>
  <si>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</si>
  <si>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</si>
  <si>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</si>
  <si>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</si>
  <si>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</si>
  <si>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</si>
  <si>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</si>
  <si>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</si>
  <si>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</si>
  <si>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</si>
  <si>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</si>
  <si>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</si>
  <si>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</si>
  <si>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</si>
  <si>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</si>
  <si>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</si>
  <si>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</si>
  <si>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</si>
  <si>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</si>
  <si>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</si>
  <si>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</si>
  <si>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</si>
  <si>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</si>
  <si>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</si>
  <si>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</si>
  <si>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</si>
  <si>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</si>
  <si>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</si>
  <si>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</si>
  <si>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</si>
  <si>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</si>
  <si>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</si>
  <si>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</si>
  <si>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</si>
  <si>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</si>
  <si>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</si>
  <si>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</si>
  <si>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</si>
  <si>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</si>
  <si>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</si>
  <si>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</si>
  <si>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</si>
  <si>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</si>
  <si>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</si>
  <si>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</si>
  <si>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</si>
  <si>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</si>
  <si>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</si>
  <si>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</si>
  <si>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</si>
  <si>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</si>
  <si>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</si>
  <si>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</si>
  <si>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</si>
  <si>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</si>
  <si>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</si>
  <si>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</si>
  <si>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</si>
  <si>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</si>
  <si>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</si>
  <si>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</si>
  <si>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</si>
  <si>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</si>
  <si>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</si>
  <si>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</si>
  <si>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</si>
  <si>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</si>
  <si>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</si>
  <si>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</si>
  <si>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</si>
  <si>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</si>
  <si>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</si>
  <si>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</si>
  <si>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</si>
  <si>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</si>
  <si>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</si>
  <si>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</si>
  <si>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</si>
  <si>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</si>
  <si>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</si>
  <si>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</si>
  <si>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</si>
  <si>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</si>
  <si>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</si>
  <si>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</si>
  <si>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</si>
  <si>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</si>
  <si>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</si>
  <si>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</si>
  <si>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</si>
  <si>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</si>
  <si>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</si>
  <si>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</si>
  <si>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</si>
  <si>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</si>
  <si>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</si>
  <si>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</si>
  <si>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</si>
  <si>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</si>
  <si>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</si>
  <si>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</si>
  <si>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</si>
  <si>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</si>
  <si>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</si>
  <si>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</si>
  <si>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</si>
  <si>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</si>
  <si>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</si>
  <si>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</si>
  <si>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</si>
  <si>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</si>
  <si>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</si>
  <si>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</si>
  <si>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</si>
  <si>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</si>
  <si>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</si>
  <si>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</si>
  <si>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</si>
  <si>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</si>
  <si>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</si>
  <si>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</si>
  <si>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</si>
  <si>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</si>
  <si>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</si>
  <si>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</si>
  <si>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</si>
  <si>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</si>
  <si>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</si>
  <si>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</si>
  <si>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</si>
  <si>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</si>
  <si>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</si>
  <si>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</si>
  <si>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</si>
  <si>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</si>
  <si>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</si>
  <si>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</si>
  <si>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</si>
  <si>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</si>
  <si>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</si>
  <si>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</si>
  <si>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</si>
  <si>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</si>
  <si>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</si>
  <si>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</si>
  <si>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</si>
  <si>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</si>
  <si>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</si>
  <si>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</si>
  <si>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</si>
  <si>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</si>
  <si>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</si>
  <si>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</si>
  <si>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</si>
  <si>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</si>
  <si>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</si>
  <si>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</si>
  <si>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</si>
  <si>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</si>
  <si>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</si>
  <si>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</si>
  <si>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</si>
  <si>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</si>
  <si>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</si>
  <si>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</si>
  <si>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</si>
  <si>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</si>
  <si>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</si>
  <si>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</si>
  <si>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</si>
  <si>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</si>
  <si>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</si>
  <si>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</si>
  <si>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</si>
  <si>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</si>
  <si>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</si>
  <si>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</si>
  <si>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</si>
  <si>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</si>
  <si>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</si>
  <si>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</si>
  <si>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</si>
  <si>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</si>
  <si>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</si>
  <si>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</si>
  <si>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</si>
  <si>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</si>
  <si>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</si>
  <si>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</si>
  <si>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</si>
  <si>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</si>
  <si>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</si>
  <si>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</si>
  <si>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</si>
  <si>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</si>
  <si>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</si>
  <si>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</si>
  <si>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</si>
  <si>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</si>
  <si>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</si>
  <si>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</si>
  <si>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</si>
  <si>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</si>
  <si>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</si>
  <si>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</si>
  <si>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</si>
  <si>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</si>
  <si>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</si>
  <si>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</si>
  <si>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</si>
  <si>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</si>
  <si>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</si>
  <si>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</si>
  <si>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</si>
  <si>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</si>
  <si>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</si>
  <si>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</si>
  <si>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</si>
  <si>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</si>
  <si>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</si>
  <si>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</si>
  <si>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</si>
  <si>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</si>
  <si>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</si>
  <si>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</si>
  <si>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</si>
  <si>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</si>
  <si>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</si>
  <si>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</si>
  <si>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</si>
  <si>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</si>
  <si>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</si>
  <si>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</si>
  <si>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</si>
  <si>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</si>
  <si>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</si>
  <si>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</si>
  <si>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</si>
  <si>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</si>
  <si>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</si>
  <si>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</si>
  <si>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</si>
  <si>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</si>
  <si>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</si>
  <si>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</si>
  <si>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</si>
  <si>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</si>
  <si>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</si>
  <si>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</si>
  <si>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</si>
  <si>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</si>
  <si>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</si>
  <si>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</si>
  <si>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</si>
  <si>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</si>
  <si>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</si>
  <si>
    <t>中（英）文自傳</t>
  </si>
  <si>
    <t>中文:</t>
  </si>
  <si>
    <t>英文：</t>
  </si>
  <si>
    <r>
      <t>中(英)文自傳請敘述家庭概況、求學過程、各工作經歷的主要工作內容及特殊成就、人際關係的互動狀況</t>
    </r>
    <r>
      <rPr>
        <sz val="12"/>
        <rFont val="標楷體"/>
        <family val="4"/>
      </rPr>
      <t>。</t>
    </r>
  </si>
  <si>
    <t xml:space="preserve"> </t>
  </si>
  <si>
    <t>Autobiography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</si>
</sst>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4]AM/PM\ hh:mm:ss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/mm/dd"/>
  </numFmts>
  <fonts count="69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sz val="10"/>
      <name val="標楷體"/>
      <family val="4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indexed="55"/>
      </left>
      <right/>
      <top style="double"/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uble">
        <color indexed="55"/>
      </right>
      <top style="double"/>
      <bottom style="dotted">
        <color indexed="55"/>
      </bottom>
    </border>
    <border>
      <left style="dotted">
        <color indexed="55"/>
      </left>
      <right style="double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uble">
        <color indexed="55"/>
      </right>
      <top style="dotted">
        <color indexed="55"/>
      </top>
      <bottom/>
    </border>
    <border>
      <left style="dotted">
        <color indexed="55"/>
      </left>
      <right style="double"/>
      <top style="dotted">
        <color indexed="55"/>
      </top>
      <bottom style="double"/>
    </border>
    <border>
      <left style="dotted">
        <color indexed="55"/>
      </left>
      <right style="double"/>
      <top style="double"/>
      <bottom style="dotted">
        <color indexed="55"/>
      </bottom>
    </border>
    <border>
      <left style="double"/>
      <right style="dotted">
        <color indexed="55"/>
      </right>
      <top style="double"/>
      <bottom style="dotted">
        <color indexed="55"/>
      </bottom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tted">
        <color indexed="22"/>
      </right>
      <top style="double"/>
      <bottom style="double"/>
    </border>
    <border>
      <left style="double"/>
      <right style="dotted">
        <color indexed="55"/>
      </right>
      <top style="dotted">
        <color indexed="55"/>
      </top>
      <bottom style="double"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 style="double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uble">
        <color indexed="55"/>
      </left>
      <right style="dotted">
        <color indexed="55"/>
      </right>
      <top style="dotted">
        <color indexed="55"/>
      </top>
      <bottom/>
    </border>
    <border>
      <left/>
      <right style="double"/>
      <top/>
      <bottom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uble"/>
    </border>
    <border>
      <left/>
      <right/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/>
    </border>
    <border>
      <left/>
      <right style="dotted">
        <color indexed="22"/>
      </right>
      <top/>
      <bottom/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/>
      <right/>
      <top style="dotted">
        <color indexed="22"/>
      </top>
      <bottom/>
    </border>
    <border>
      <left/>
      <right/>
      <top/>
      <bottom style="medium"/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tted">
        <color indexed="55"/>
      </left>
      <right style="dotted">
        <color indexed="55"/>
      </right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tted">
        <color indexed="55"/>
      </left>
      <right/>
      <top style="dotted">
        <color indexed="22"/>
      </top>
      <bottom style="dotted">
        <color indexed="22"/>
      </bottom>
    </border>
    <border>
      <left style="double"/>
      <right style="thin"/>
      <top/>
      <bottom style="double"/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thin"/>
      <right/>
      <top style="dotted">
        <color indexed="22"/>
      </top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/>
      <right/>
      <top style="double"/>
      <bottom style="dotted">
        <color indexed="22"/>
      </bottom>
    </border>
    <border>
      <left style="dotted">
        <color indexed="55"/>
      </left>
      <right/>
      <top style="double"/>
      <bottom style="dotted">
        <color indexed="22"/>
      </bottom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 style="double"/>
      <top style="dotted">
        <color indexed="22"/>
      </top>
      <bottom/>
    </border>
    <border>
      <left/>
      <right style="double"/>
      <top/>
      <bottom style="medium"/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 style="thin"/>
      <right/>
      <top style="double"/>
      <bottom style="dotted">
        <color indexed="55"/>
      </bottom>
    </border>
    <border>
      <left/>
      <right style="dotted">
        <color indexed="55"/>
      </right>
      <top style="double"/>
      <bottom style="dotted">
        <color indexed="55"/>
      </bottom>
    </border>
    <border>
      <left style="double">
        <color indexed="22"/>
      </left>
      <right/>
      <top style="dotted">
        <color indexed="22"/>
      </top>
      <bottom style="double"/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3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6" borderId="0" xfId="0" applyFill="1" applyAlignment="1">
      <alignment horizontal="left" vertical="center"/>
    </xf>
    <xf numFmtId="0" fontId="0" fillId="36" borderId="21" xfId="0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" fillId="0" borderId="19" xfId="45" applyFill="1" applyBorder="1" applyAlignment="1" applyProtection="1">
      <alignment horizontal="center" vertical="center"/>
      <protection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33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7" fillId="37" borderId="58" xfId="0" applyFont="1" applyFill="1" applyBorder="1" applyAlignment="1">
      <alignment horizontal="center" vertical="center" wrapText="1"/>
    </xf>
    <xf numFmtId="0" fontId="17" fillId="37" borderId="59" xfId="0" applyFont="1" applyFill="1" applyBorder="1" applyAlignment="1">
      <alignment horizontal="center" vertical="center" wrapText="1"/>
    </xf>
    <xf numFmtId="0" fontId="17" fillId="37" borderId="60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/>
    </xf>
    <xf numFmtId="0" fontId="4" fillId="0" borderId="10" xfId="45" applyFill="1" applyBorder="1" applyAlignment="1" applyProtection="1">
      <alignment horizontal="center" vertical="center"/>
      <protection/>
    </xf>
    <xf numFmtId="0" fontId="19" fillId="0" borderId="36" xfId="45" applyFont="1" applyFill="1" applyBorder="1" applyAlignment="1" applyProtection="1">
      <alignment horizontal="center" vertical="center"/>
      <protection/>
    </xf>
    <xf numFmtId="0" fontId="19" fillId="0" borderId="37" xfId="45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7" fillId="37" borderId="7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7" fillId="37" borderId="59" xfId="0" applyFont="1" applyFill="1" applyBorder="1" applyAlignment="1">
      <alignment horizontal="center" vertical="center" wrapText="1"/>
    </xf>
    <xf numFmtId="0" fontId="17" fillId="37" borderId="71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 shrinkToFit="1"/>
    </xf>
    <xf numFmtId="0" fontId="16" fillId="0" borderId="79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 shrinkToFit="1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85" xfId="0" applyFont="1" applyFill="1" applyBorder="1" applyAlignment="1">
      <alignment horizontal="center" vertical="center"/>
    </xf>
    <xf numFmtId="0" fontId="18" fillId="33" borderId="8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/>
    </xf>
    <xf numFmtId="0" fontId="16" fillId="33" borderId="92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16" fillId="33" borderId="93" xfId="0" applyFont="1" applyFill="1" applyBorder="1" applyAlignment="1">
      <alignment horizontal="center" vertical="center"/>
    </xf>
    <xf numFmtId="0" fontId="16" fillId="33" borderId="94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justify" vertical="center" wrapText="1"/>
    </xf>
    <xf numFmtId="0" fontId="10" fillId="0" borderId="102" xfId="0" applyFont="1" applyBorder="1" applyAlignment="1">
      <alignment horizontal="justify" vertical="center" wrapText="1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10" fillId="0" borderId="104" xfId="0" applyFont="1" applyBorder="1" applyAlignment="1">
      <alignment horizontal="justify" vertical="center" wrapText="1"/>
    </xf>
    <xf numFmtId="0" fontId="10" fillId="0" borderId="105" xfId="0" applyFont="1" applyBorder="1" applyAlignment="1">
      <alignment horizontal="justify" vertical="center" wrapText="1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85" xfId="0" applyFont="1" applyBorder="1" applyAlignment="1">
      <alignment/>
    </xf>
    <xf numFmtId="0" fontId="49" fillId="0" borderId="10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5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Normal="85" zoomScaleSheetLayoutView="100" zoomScalePageLayoutView="0" workbookViewId="0" topLeftCell="A1">
      <selection activeCell="E1" sqref="E1:H1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29" t="s">
        <v>60</v>
      </c>
      <c r="B1" s="138" t="s">
        <v>251</v>
      </c>
      <c r="C1" s="139"/>
      <c r="D1" s="139"/>
      <c r="E1" s="199"/>
      <c r="F1" s="200"/>
      <c r="G1" s="200"/>
      <c r="H1" s="201"/>
      <c r="I1" s="52" t="s">
        <v>233</v>
      </c>
      <c r="J1" s="150"/>
      <c r="K1" s="150"/>
      <c r="L1" s="150"/>
      <c r="M1" s="150"/>
      <c r="N1" s="139" t="s">
        <v>61</v>
      </c>
      <c r="O1" s="139"/>
      <c r="P1" s="150"/>
      <c r="Q1" s="150"/>
      <c r="R1" s="139" t="s">
        <v>62</v>
      </c>
      <c r="S1" s="139"/>
      <c r="T1" s="139"/>
      <c r="U1" s="199"/>
      <c r="V1" s="200"/>
      <c r="W1" s="208" t="s">
        <v>63</v>
      </c>
      <c r="X1" s="209"/>
      <c r="Y1" s="210"/>
      <c r="Z1" s="211"/>
      <c r="AA1" s="211"/>
      <c r="AB1" s="212"/>
    </row>
    <row r="2" spans="1:28" s="10" customFormat="1" ht="33.75" customHeight="1">
      <c r="A2" s="130"/>
      <c r="B2" s="132" t="s">
        <v>238</v>
      </c>
      <c r="C2" s="133"/>
      <c r="D2" s="133"/>
      <c r="E2" s="155"/>
      <c r="F2" s="156"/>
      <c r="G2" s="156"/>
      <c r="H2" s="156"/>
      <c r="I2" s="157"/>
      <c r="J2" s="133" t="s">
        <v>64</v>
      </c>
      <c r="K2" s="133"/>
      <c r="L2" s="133"/>
      <c r="M2" s="154"/>
      <c r="N2" s="154"/>
      <c r="O2" s="154"/>
      <c r="P2" s="154"/>
      <c r="Q2" s="154"/>
      <c r="R2" s="134" t="s">
        <v>239</v>
      </c>
      <c r="S2" s="143"/>
      <c r="T2" s="151"/>
      <c r="U2" s="115"/>
      <c r="V2" s="116"/>
      <c r="W2" s="152" t="s">
        <v>242</v>
      </c>
      <c r="X2" s="153"/>
      <c r="Y2" s="207"/>
      <c r="Z2" s="142"/>
      <c r="AA2" s="142"/>
      <c r="AB2" s="214"/>
    </row>
    <row r="3" spans="1:28" s="10" customFormat="1" ht="33.75" customHeight="1">
      <c r="A3" s="130"/>
      <c r="B3" s="137" t="s">
        <v>65</v>
      </c>
      <c r="C3" s="133"/>
      <c r="D3" s="133"/>
      <c r="E3" s="95"/>
      <c r="F3" s="95"/>
      <c r="G3" s="95" t="s">
        <v>66</v>
      </c>
      <c r="H3" s="95"/>
      <c r="I3" s="95"/>
      <c r="J3" s="95"/>
      <c r="K3" s="95" t="s">
        <v>14</v>
      </c>
      <c r="L3" s="95"/>
      <c r="M3" s="115"/>
      <c r="N3" s="116"/>
      <c r="O3" s="134" t="s">
        <v>70</v>
      </c>
      <c r="P3" s="143"/>
      <c r="Q3" s="213"/>
      <c r="R3" s="213"/>
      <c r="S3" s="213"/>
      <c r="T3" s="213"/>
      <c r="U3" s="159" t="s">
        <v>71</v>
      </c>
      <c r="V3" s="151"/>
      <c r="W3" s="160"/>
      <c r="X3" s="161"/>
      <c r="Y3" s="161"/>
      <c r="Z3" s="161"/>
      <c r="AA3" s="161"/>
      <c r="AB3" s="162"/>
    </row>
    <row r="4" spans="1:28" s="10" customFormat="1" ht="33.75" customHeight="1">
      <c r="A4" s="130"/>
      <c r="B4" s="137" t="s">
        <v>67</v>
      </c>
      <c r="C4" s="133"/>
      <c r="D4" s="133"/>
      <c r="E4" s="115"/>
      <c r="F4" s="116"/>
      <c r="G4" s="116"/>
      <c r="H4" s="122"/>
      <c r="I4" s="97"/>
      <c r="J4" s="98"/>
      <c r="K4" s="98"/>
      <c r="L4" s="98"/>
      <c r="M4" s="98"/>
      <c r="N4" s="98"/>
      <c r="O4" s="98"/>
      <c r="P4" s="98"/>
      <c r="Q4" s="98"/>
      <c r="R4" s="158"/>
      <c r="S4" s="166" t="s">
        <v>68</v>
      </c>
      <c r="T4" s="167"/>
      <c r="U4" s="168"/>
      <c r="V4" s="163"/>
      <c r="W4" s="164"/>
      <c r="X4" s="164"/>
      <c r="Y4" s="164"/>
      <c r="Z4" s="164"/>
      <c r="AA4" s="164"/>
      <c r="AB4" s="165"/>
    </row>
    <row r="5" spans="1:28" s="10" customFormat="1" ht="33.75" customHeight="1">
      <c r="A5" s="130"/>
      <c r="B5" s="137" t="s">
        <v>69</v>
      </c>
      <c r="C5" s="133"/>
      <c r="D5" s="133"/>
      <c r="E5" s="115"/>
      <c r="F5" s="116"/>
      <c r="G5" s="116"/>
      <c r="H5" s="122"/>
      <c r="I5" s="97"/>
      <c r="J5" s="98"/>
      <c r="K5" s="98"/>
      <c r="L5" s="98"/>
      <c r="M5" s="98"/>
      <c r="N5" s="98"/>
      <c r="O5" s="98"/>
      <c r="P5" s="98"/>
      <c r="Q5" s="98"/>
      <c r="R5" s="158"/>
      <c r="S5" s="134" t="s">
        <v>240</v>
      </c>
      <c r="T5" s="143"/>
      <c r="U5" s="151"/>
      <c r="V5" s="163"/>
      <c r="W5" s="164"/>
      <c r="X5" s="164"/>
      <c r="Y5" s="164"/>
      <c r="Z5" s="164"/>
      <c r="AA5" s="164"/>
      <c r="AB5" s="165"/>
    </row>
    <row r="6" spans="1:28" s="10" customFormat="1" ht="33.75" customHeight="1">
      <c r="A6" s="130"/>
      <c r="B6" s="205" t="s">
        <v>241</v>
      </c>
      <c r="C6" s="206"/>
      <c r="D6" s="206"/>
      <c r="E6" s="13"/>
      <c r="F6" s="115" t="s">
        <v>243</v>
      </c>
      <c r="G6" s="122"/>
      <c r="H6" s="207"/>
      <c r="I6" s="142"/>
      <c r="J6" s="142" t="s">
        <v>244</v>
      </c>
      <c r="K6" s="142"/>
      <c r="L6" s="142"/>
      <c r="M6" s="142"/>
      <c r="N6" s="134" t="s">
        <v>228</v>
      </c>
      <c r="O6" s="143"/>
      <c r="P6" s="143"/>
      <c r="Q6" s="13"/>
      <c r="R6" s="134" t="s">
        <v>252</v>
      </c>
      <c r="S6" s="143"/>
      <c r="T6" s="143"/>
      <c r="U6" s="115"/>
      <c r="V6" s="116"/>
      <c r="W6" s="122"/>
      <c r="X6" s="169" t="s">
        <v>260</v>
      </c>
      <c r="Y6" s="170"/>
      <c r="Z6" s="171"/>
      <c r="AA6" s="115"/>
      <c r="AB6" s="172"/>
    </row>
    <row r="7" spans="1:28" s="10" customFormat="1" ht="33.75" customHeight="1">
      <c r="A7" s="130"/>
      <c r="B7" s="132" t="s">
        <v>72</v>
      </c>
      <c r="C7" s="133"/>
      <c r="D7" s="134"/>
      <c r="E7" s="140" t="s">
        <v>253</v>
      </c>
      <c r="F7" s="140"/>
      <c r="G7" s="140"/>
      <c r="H7" s="140" t="s">
        <v>247</v>
      </c>
      <c r="I7" s="140"/>
      <c r="J7" s="141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117" t="s">
        <v>277</v>
      </c>
      <c r="X7" s="117"/>
      <c r="Y7" s="117"/>
      <c r="Z7" s="223"/>
      <c r="AA7" s="223"/>
      <c r="AB7" s="224"/>
    </row>
    <row r="8" spans="1:28" s="10" customFormat="1" ht="33.75" customHeight="1" thickBot="1">
      <c r="A8" s="131"/>
      <c r="B8" s="135"/>
      <c r="C8" s="136"/>
      <c r="D8" s="136"/>
      <c r="E8" s="144"/>
      <c r="F8" s="145"/>
      <c r="G8" s="146"/>
      <c r="H8" s="147"/>
      <c r="I8" s="148"/>
      <c r="J8" s="149"/>
      <c r="K8" s="136"/>
      <c r="L8" s="136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8"/>
      <c r="X8" s="118"/>
      <c r="Y8" s="118"/>
      <c r="Z8" s="225"/>
      <c r="AA8" s="225"/>
      <c r="AB8" s="226"/>
    </row>
    <row r="9" spans="1:28" s="10" customFormat="1" ht="33.75" customHeight="1">
      <c r="A9" s="191" t="s">
        <v>77</v>
      </c>
      <c r="B9" s="195" t="s">
        <v>235</v>
      </c>
      <c r="C9" s="106"/>
      <c r="D9" s="106"/>
      <c r="E9" s="193" t="s">
        <v>245</v>
      </c>
      <c r="F9" s="193"/>
      <c r="G9" s="193"/>
      <c r="H9" s="193"/>
      <c r="I9" s="193"/>
      <c r="J9" s="193"/>
      <c r="K9" s="106" t="s">
        <v>229</v>
      </c>
      <c r="L9" s="106"/>
      <c r="M9" s="106"/>
      <c r="N9" s="106"/>
      <c r="O9" s="106"/>
      <c r="P9" s="219" t="s">
        <v>230</v>
      </c>
      <c r="Q9" s="220"/>
      <c r="R9" s="221"/>
      <c r="S9" s="110" t="s">
        <v>231</v>
      </c>
      <c r="T9" s="111"/>
      <c r="U9" s="112"/>
      <c r="V9" s="110" t="s">
        <v>232</v>
      </c>
      <c r="W9" s="112"/>
      <c r="X9" s="202" t="s">
        <v>256</v>
      </c>
      <c r="Y9" s="203"/>
      <c r="Z9" s="204"/>
      <c r="AA9" s="110" t="s">
        <v>246</v>
      </c>
      <c r="AB9" s="229"/>
    </row>
    <row r="10" spans="1:28" s="10" customFormat="1" ht="33.75" customHeight="1">
      <c r="A10" s="191"/>
      <c r="B10" s="187"/>
      <c r="C10" s="116"/>
      <c r="D10" s="116"/>
      <c r="E10" s="116"/>
      <c r="F10" s="116"/>
      <c r="G10" s="116"/>
      <c r="H10" s="116"/>
      <c r="I10" s="116"/>
      <c r="J10" s="122"/>
      <c r="K10" s="95"/>
      <c r="L10" s="95"/>
      <c r="M10" s="95"/>
      <c r="N10" s="95"/>
      <c r="O10" s="95"/>
      <c r="P10" s="115"/>
      <c r="Q10" s="116"/>
      <c r="R10" s="116"/>
      <c r="S10" s="113"/>
      <c r="T10" s="113"/>
      <c r="U10" s="114"/>
      <c r="V10" s="115"/>
      <c r="W10" s="116"/>
      <c r="X10" s="116"/>
      <c r="Y10" s="116"/>
      <c r="Z10" s="122"/>
      <c r="AA10" s="115"/>
      <c r="AB10" s="172"/>
    </row>
    <row r="11" spans="1:28" s="10" customFormat="1" ht="33.75" customHeight="1">
      <c r="A11" s="191"/>
      <c r="B11" s="187"/>
      <c r="C11" s="116"/>
      <c r="D11" s="116"/>
      <c r="E11" s="116"/>
      <c r="F11" s="116"/>
      <c r="G11" s="116"/>
      <c r="H11" s="116"/>
      <c r="I11" s="116"/>
      <c r="J11" s="122"/>
      <c r="K11" s="95"/>
      <c r="L11" s="95"/>
      <c r="M11" s="95"/>
      <c r="N11" s="95"/>
      <c r="O11" s="95"/>
      <c r="P11" s="115"/>
      <c r="Q11" s="116"/>
      <c r="R11" s="116"/>
      <c r="S11" s="113"/>
      <c r="T11" s="113"/>
      <c r="U11" s="114"/>
      <c r="V11" s="115"/>
      <c r="W11" s="116"/>
      <c r="X11" s="116"/>
      <c r="Y11" s="116"/>
      <c r="Z11" s="122"/>
      <c r="AA11" s="115"/>
      <c r="AB11" s="172"/>
    </row>
    <row r="12" spans="1:28" s="10" customFormat="1" ht="33.75" customHeight="1" thickBot="1">
      <c r="A12" s="192"/>
      <c r="B12" s="194"/>
      <c r="C12" s="108"/>
      <c r="D12" s="108"/>
      <c r="E12" s="108"/>
      <c r="F12" s="108"/>
      <c r="G12" s="108"/>
      <c r="H12" s="108"/>
      <c r="I12" s="108"/>
      <c r="J12" s="186"/>
      <c r="K12" s="95"/>
      <c r="L12" s="95"/>
      <c r="M12" s="95"/>
      <c r="N12" s="95"/>
      <c r="O12" s="95"/>
      <c r="P12" s="115"/>
      <c r="Q12" s="116"/>
      <c r="R12" s="116"/>
      <c r="S12" s="115"/>
      <c r="T12" s="116"/>
      <c r="U12" s="116"/>
      <c r="V12" s="107"/>
      <c r="W12" s="108"/>
      <c r="X12" s="108"/>
      <c r="Y12" s="108"/>
      <c r="Z12" s="186"/>
      <c r="AA12" s="107"/>
      <c r="AB12" s="222"/>
    </row>
    <row r="13" spans="1:28" s="10" customFormat="1" ht="33.75" customHeight="1" thickTop="1">
      <c r="A13" s="129" t="s">
        <v>78</v>
      </c>
      <c r="B13" s="180" t="s">
        <v>257</v>
      </c>
      <c r="C13" s="181"/>
      <c r="D13" s="181"/>
      <c r="E13" s="181"/>
      <c r="F13" s="182"/>
      <c r="G13" s="227" t="s">
        <v>1012</v>
      </c>
      <c r="H13" s="139"/>
      <c r="I13" s="139"/>
      <c r="J13" s="228"/>
      <c r="K13" s="123" t="s">
        <v>1149</v>
      </c>
      <c r="L13" s="230"/>
      <c r="M13" s="230"/>
      <c r="N13" s="124"/>
      <c r="O13" s="127" t="s">
        <v>234</v>
      </c>
      <c r="P13" s="93"/>
      <c r="Q13" s="128"/>
      <c r="R13" s="227" t="s">
        <v>280</v>
      </c>
      <c r="S13" s="139"/>
      <c r="T13" s="139"/>
      <c r="U13" s="228"/>
      <c r="V13" s="123" t="s">
        <v>279</v>
      </c>
      <c r="W13" s="124"/>
      <c r="X13" s="230" t="s">
        <v>79</v>
      </c>
      <c r="Y13" s="230"/>
      <c r="Z13" s="230"/>
      <c r="AA13" s="230"/>
      <c r="AB13" s="231"/>
    </row>
    <row r="14" spans="1:28" s="10" customFormat="1" ht="33.75" customHeight="1">
      <c r="A14" s="130"/>
      <c r="B14" s="188"/>
      <c r="C14" s="189"/>
      <c r="D14" s="189"/>
      <c r="E14" s="189"/>
      <c r="F14" s="190"/>
      <c r="G14" s="185"/>
      <c r="H14" s="178"/>
      <c r="I14" s="178"/>
      <c r="J14" s="179"/>
      <c r="K14" s="185"/>
      <c r="L14" s="178"/>
      <c r="M14" s="178"/>
      <c r="N14" s="179"/>
      <c r="O14" s="119"/>
      <c r="P14" s="119"/>
      <c r="Q14" s="119"/>
      <c r="R14" s="121"/>
      <c r="S14" s="122"/>
      <c r="T14" s="115"/>
      <c r="U14" s="120"/>
      <c r="V14" s="125"/>
      <c r="W14" s="126"/>
      <c r="X14" s="98"/>
      <c r="Y14" s="98"/>
      <c r="Z14" s="98"/>
      <c r="AA14" s="98"/>
      <c r="AB14" s="99"/>
    </row>
    <row r="15" spans="1:28" s="10" customFormat="1" ht="33.75" customHeight="1">
      <c r="A15" s="130"/>
      <c r="B15" s="188"/>
      <c r="C15" s="189"/>
      <c r="D15" s="189"/>
      <c r="E15" s="189"/>
      <c r="F15" s="190"/>
      <c r="G15" s="185"/>
      <c r="H15" s="178"/>
      <c r="I15" s="178"/>
      <c r="J15" s="179"/>
      <c r="K15" s="185"/>
      <c r="L15" s="178"/>
      <c r="M15" s="97"/>
      <c r="N15" s="174"/>
      <c r="O15" s="119"/>
      <c r="P15" s="119"/>
      <c r="Q15" s="119"/>
      <c r="R15" s="121"/>
      <c r="S15" s="122"/>
      <c r="T15" s="115"/>
      <c r="U15" s="120"/>
      <c r="V15" s="125"/>
      <c r="W15" s="126"/>
      <c r="X15" s="98"/>
      <c r="Y15" s="98"/>
      <c r="Z15" s="98"/>
      <c r="AA15" s="98"/>
      <c r="AB15" s="99"/>
    </row>
    <row r="16" spans="1:28" s="10" customFormat="1" ht="33.75" customHeight="1">
      <c r="A16" s="130"/>
      <c r="B16" s="183"/>
      <c r="C16" s="96"/>
      <c r="D16" s="96"/>
      <c r="E16" s="96"/>
      <c r="F16" s="184"/>
      <c r="G16" s="185"/>
      <c r="H16" s="178"/>
      <c r="I16" s="178"/>
      <c r="J16" s="179"/>
      <c r="K16" s="185"/>
      <c r="L16" s="178"/>
      <c r="M16" s="97"/>
      <c r="N16" s="174"/>
      <c r="O16" s="119"/>
      <c r="P16" s="119"/>
      <c r="Q16" s="119"/>
      <c r="R16" s="121"/>
      <c r="S16" s="122"/>
      <c r="T16" s="115"/>
      <c r="U16" s="120"/>
      <c r="V16" s="125"/>
      <c r="W16" s="126"/>
      <c r="X16" s="98"/>
      <c r="Y16" s="98"/>
      <c r="Z16" s="98"/>
      <c r="AA16" s="98"/>
      <c r="AB16" s="99"/>
    </row>
    <row r="17" spans="1:28" s="10" customFormat="1" ht="33.75" customHeight="1" thickBot="1">
      <c r="A17" s="173"/>
      <c r="B17" s="196"/>
      <c r="C17" s="197"/>
      <c r="D17" s="197"/>
      <c r="E17" s="197"/>
      <c r="F17" s="198"/>
      <c r="G17" s="185"/>
      <c r="H17" s="178"/>
      <c r="I17" s="178"/>
      <c r="J17" s="179"/>
      <c r="K17" s="175"/>
      <c r="L17" s="176"/>
      <c r="M17" s="107"/>
      <c r="N17" s="177"/>
      <c r="O17" s="119"/>
      <c r="P17" s="119"/>
      <c r="Q17" s="119"/>
      <c r="R17" s="234"/>
      <c r="S17" s="186"/>
      <c r="T17" s="107"/>
      <c r="U17" s="177"/>
      <c r="V17" s="235"/>
      <c r="W17" s="236"/>
      <c r="X17" s="98"/>
      <c r="Y17" s="98"/>
      <c r="Z17" s="98"/>
      <c r="AA17" s="98"/>
      <c r="AB17" s="99"/>
    </row>
    <row r="18" spans="1:28" s="10" customFormat="1" ht="33.75" customHeight="1" thickTop="1">
      <c r="A18" s="129" t="s">
        <v>58</v>
      </c>
      <c r="B18" s="138" t="s">
        <v>281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93" t="s">
        <v>59</v>
      </c>
      <c r="P18" s="93"/>
      <c r="Q18" s="93"/>
      <c r="R18" s="93"/>
      <c r="S18" s="93"/>
      <c r="T18" s="93"/>
      <c r="U18" s="139" t="s">
        <v>32</v>
      </c>
      <c r="V18" s="139"/>
      <c r="W18" s="139"/>
      <c r="X18" s="139"/>
      <c r="Y18" s="139" t="s">
        <v>1013</v>
      </c>
      <c r="Z18" s="139"/>
      <c r="AA18" s="139"/>
      <c r="AB18" s="237"/>
    </row>
    <row r="19" spans="1:28" s="10" customFormat="1" ht="33.75" customHeight="1">
      <c r="A19" s="130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6"/>
      <c r="Q19" s="96"/>
      <c r="R19" s="96"/>
      <c r="S19" s="96"/>
      <c r="T19" s="96"/>
      <c r="U19" s="95"/>
      <c r="V19" s="95"/>
      <c r="W19" s="95"/>
      <c r="X19" s="95"/>
      <c r="Y19" s="97"/>
      <c r="Z19" s="98"/>
      <c r="AA19" s="98"/>
      <c r="AB19" s="99"/>
    </row>
    <row r="20" spans="1:28" s="10" customFormat="1" ht="33.75" customHeight="1">
      <c r="A20" s="130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6"/>
      <c r="Q20" s="96"/>
      <c r="R20" s="96"/>
      <c r="S20" s="96"/>
      <c r="T20" s="96"/>
      <c r="U20" s="95"/>
      <c r="V20" s="95"/>
      <c r="W20" s="95"/>
      <c r="X20" s="95"/>
      <c r="Y20" s="97"/>
      <c r="Z20" s="98"/>
      <c r="AA20" s="98"/>
      <c r="AB20" s="99"/>
    </row>
    <row r="21" spans="1:28" s="10" customFormat="1" ht="33.75" customHeight="1">
      <c r="A21" s="130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96"/>
      <c r="R21" s="96"/>
      <c r="S21" s="96"/>
      <c r="T21" s="96"/>
      <c r="U21" s="95"/>
      <c r="V21" s="95"/>
      <c r="W21" s="95"/>
      <c r="X21" s="95"/>
      <c r="Y21" s="97"/>
      <c r="Z21" s="98"/>
      <c r="AA21" s="98"/>
      <c r="AB21" s="99"/>
    </row>
    <row r="22" spans="1:28" s="10" customFormat="1" ht="33.75" customHeight="1" thickBot="1">
      <c r="A22" s="173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6"/>
      <c r="Q22" s="96"/>
      <c r="R22" s="96"/>
      <c r="S22" s="96"/>
      <c r="T22" s="96"/>
      <c r="U22" s="95"/>
      <c r="V22" s="95"/>
      <c r="W22" s="95"/>
      <c r="X22" s="95"/>
      <c r="Y22" s="97"/>
      <c r="Z22" s="98"/>
      <c r="AA22" s="98"/>
      <c r="AB22" s="99"/>
    </row>
    <row r="23" spans="1:28" s="10" customFormat="1" ht="33.75" customHeight="1" thickTop="1">
      <c r="A23" s="129" t="s">
        <v>80</v>
      </c>
      <c r="B23" s="232" t="s">
        <v>258</v>
      </c>
      <c r="C23" s="233"/>
      <c r="D23" s="21" t="s">
        <v>81</v>
      </c>
      <c r="E23" s="21" t="s">
        <v>82</v>
      </c>
      <c r="F23" s="21" t="s">
        <v>83</v>
      </c>
      <c r="G23" s="34" t="s">
        <v>84</v>
      </c>
      <c r="H23" s="217" t="s">
        <v>258</v>
      </c>
      <c r="I23" s="218"/>
      <c r="J23" s="21" t="s">
        <v>81</v>
      </c>
      <c r="K23" s="21" t="s">
        <v>82</v>
      </c>
      <c r="L23" s="21" t="s">
        <v>83</v>
      </c>
      <c r="M23" s="36" t="s">
        <v>84</v>
      </c>
      <c r="N23" s="215" t="s">
        <v>259</v>
      </c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6"/>
    </row>
    <row r="24" spans="1:28" s="10" customFormat="1" ht="33.75" customHeight="1">
      <c r="A24" s="130"/>
      <c r="B24" s="238" t="s">
        <v>953</v>
      </c>
      <c r="C24" s="239"/>
      <c r="D24" s="22"/>
      <c r="E24" s="22"/>
      <c r="F24" s="35"/>
      <c r="G24" s="35"/>
      <c r="H24" s="100"/>
      <c r="I24" s="101"/>
      <c r="J24" s="22"/>
      <c r="K24" s="22"/>
      <c r="L24" s="41"/>
      <c r="M24" s="37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s="10" customFormat="1" ht="33.75" customHeight="1" thickBot="1">
      <c r="A25" s="130"/>
      <c r="B25" s="240" t="s">
        <v>1026</v>
      </c>
      <c r="C25" s="241"/>
      <c r="D25" s="70"/>
      <c r="E25" s="70"/>
      <c r="F25" s="69"/>
      <c r="G25" s="69"/>
      <c r="H25" s="102"/>
      <c r="I25" s="103"/>
      <c r="J25" s="70"/>
      <c r="K25" s="70"/>
      <c r="L25" s="71"/>
      <c r="M25" s="72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10" customFormat="1" ht="33.75" customHeight="1" thickTop="1">
      <c r="A26" s="129" t="s">
        <v>85</v>
      </c>
      <c r="B26" s="80" t="s">
        <v>86</v>
      </c>
      <c r="C26" s="80"/>
      <c r="D26" s="80" t="s">
        <v>87</v>
      </c>
      <c r="E26" s="80"/>
      <c r="F26" s="80"/>
      <c r="G26" s="80" t="s">
        <v>88</v>
      </c>
      <c r="H26" s="80"/>
      <c r="I26" s="80" t="s">
        <v>1107</v>
      </c>
      <c r="J26" s="80"/>
      <c r="K26" s="80" t="s">
        <v>1106</v>
      </c>
      <c r="L26" s="80"/>
      <c r="M26" s="80"/>
      <c r="N26" s="80"/>
      <c r="O26" s="80" t="s">
        <v>86</v>
      </c>
      <c r="P26" s="80"/>
      <c r="Q26" s="80" t="s">
        <v>87</v>
      </c>
      <c r="R26" s="80"/>
      <c r="S26" s="80"/>
      <c r="T26" s="80" t="s">
        <v>88</v>
      </c>
      <c r="U26" s="80"/>
      <c r="V26" s="80" t="s">
        <v>1107</v>
      </c>
      <c r="W26" s="80"/>
      <c r="X26" s="80" t="s">
        <v>1108</v>
      </c>
      <c r="Y26" s="80"/>
      <c r="Z26" s="80"/>
      <c r="AA26" s="80"/>
      <c r="AB26" s="80"/>
    </row>
    <row r="27" spans="1:28" s="10" customFormat="1" ht="33.75" customHeight="1">
      <c r="A27" s="13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10" customFormat="1" ht="33.75" customHeight="1">
      <c r="A28" s="13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10" customFormat="1" ht="33.75" customHeight="1" thickBot="1">
      <c r="A29" s="173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10" customFormat="1" ht="33.75" customHeight="1" thickBot="1" thickTop="1">
      <c r="A30" s="86" t="s">
        <v>250</v>
      </c>
      <c r="B30" s="87"/>
      <c r="C30" s="73" t="s">
        <v>236</v>
      </c>
      <c r="D30" s="88"/>
      <c r="E30" s="88"/>
      <c r="F30" s="88"/>
      <c r="G30" s="66" t="s">
        <v>56</v>
      </c>
      <c r="H30" s="88"/>
      <c r="I30" s="88"/>
      <c r="J30" s="66" t="s">
        <v>57</v>
      </c>
      <c r="K30" s="88"/>
      <c r="L30" s="88"/>
      <c r="M30" s="88"/>
      <c r="N30" s="88"/>
      <c r="O30" s="89" t="s">
        <v>261</v>
      </c>
      <c r="P30" s="90"/>
      <c r="Q30" s="90"/>
      <c r="R30" s="90"/>
      <c r="S30" s="90"/>
      <c r="T30" s="67"/>
      <c r="U30" s="68" t="s">
        <v>262</v>
      </c>
      <c r="V30" s="83"/>
      <c r="W30" s="83"/>
      <c r="X30" s="83"/>
      <c r="Y30" s="68" t="s">
        <v>263</v>
      </c>
      <c r="Z30" s="83"/>
      <c r="AA30" s="83"/>
      <c r="AB30" s="84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82" t="s">
        <v>267</v>
      </c>
      <c r="B37" s="79"/>
      <c r="C37" s="79" t="s">
        <v>264</v>
      </c>
      <c r="D37" s="79"/>
      <c r="E37" s="79"/>
      <c r="F37" s="79"/>
      <c r="G37" s="79" t="s">
        <v>269</v>
      </c>
      <c r="H37" s="79"/>
      <c r="I37" s="79" t="s">
        <v>270</v>
      </c>
      <c r="J37" s="79"/>
      <c r="K37" s="79" t="s">
        <v>265</v>
      </c>
      <c r="L37" s="79"/>
      <c r="M37" s="79"/>
      <c r="N37" s="39" t="s">
        <v>266</v>
      </c>
      <c r="O37" s="79" t="s">
        <v>268</v>
      </c>
      <c r="P37" s="79"/>
      <c r="Q37" s="79" t="s">
        <v>276</v>
      </c>
      <c r="R37" s="79"/>
      <c r="S37" s="79"/>
      <c r="T37" s="79"/>
      <c r="U37" s="79" t="s">
        <v>271</v>
      </c>
      <c r="V37" s="79"/>
      <c r="W37" s="79" t="s">
        <v>272</v>
      </c>
      <c r="X37" s="79"/>
      <c r="Y37" s="79" t="s">
        <v>273</v>
      </c>
      <c r="Z37" s="79"/>
      <c r="AA37" s="79" t="s">
        <v>274</v>
      </c>
      <c r="AB37" s="81"/>
    </row>
    <row r="38" spans="1:28" ht="33.75" customHeight="1" thickBot="1">
      <c r="A38" s="91"/>
      <c r="B38" s="9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40"/>
      <c r="O38" s="77"/>
      <c r="P38" s="77"/>
      <c r="Q38" s="85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AA9:AB9"/>
    <mergeCell ref="X13:AB13"/>
    <mergeCell ref="X14:AB14"/>
    <mergeCell ref="X15:AB15"/>
    <mergeCell ref="AA10:AB10"/>
    <mergeCell ref="AA11:AB11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A9:A12"/>
    <mergeCell ref="E9:J9"/>
    <mergeCell ref="B12:D12"/>
    <mergeCell ref="B9:D9"/>
    <mergeCell ref="B14:F14"/>
    <mergeCell ref="I14:J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H7:J7"/>
    <mergeCell ref="S7:T7"/>
    <mergeCell ref="L6:M6"/>
    <mergeCell ref="N6:P6"/>
    <mergeCell ref="K7:L8"/>
    <mergeCell ref="E8:G8"/>
    <mergeCell ref="H8:J8"/>
    <mergeCell ref="E7:G7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Y19:AB19"/>
    <mergeCell ref="U22:X22"/>
    <mergeCell ref="Y22:AB22"/>
    <mergeCell ref="B22:N22"/>
    <mergeCell ref="B19:N19"/>
    <mergeCell ref="U19:X19"/>
    <mergeCell ref="O22:T22"/>
    <mergeCell ref="U21:X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6.5">
      <c r="A1" s="75" t="s">
        <v>1119</v>
      </c>
      <c r="B1" s="53" t="s">
        <v>1023</v>
      </c>
    </row>
    <row r="2" spans="1:2" ht="16.5">
      <c r="A2" s="75" t="s">
        <v>1118</v>
      </c>
      <c r="B2" s="53" t="s">
        <v>929</v>
      </c>
    </row>
    <row r="3" spans="1:2" ht="16.5">
      <c r="A3" s="75" t="s">
        <v>1117</v>
      </c>
      <c r="B3" s="53" t="s">
        <v>1024</v>
      </c>
    </row>
    <row r="4" spans="1:2" ht="16.5">
      <c r="A4" s="75">
        <v>500</v>
      </c>
      <c r="B4" s="53">
        <v>200</v>
      </c>
    </row>
    <row r="5" spans="1:2" s="58" customFormat="1" ht="16.5">
      <c r="A5" s="76" t="s">
        <v>1128</v>
      </c>
      <c r="B5" s="58" t="s">
        <v>1025</v>
      </c>
    </row>
    <row r="6" ht="16.5">
      <c r="B6">
        <f>IF('履歷表01'!N24="","",'履歷表01'!N24)</f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6.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6.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6.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6.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6.5">
      <c r="B6">
        <f>IF('履歷表01'!B19&lt;&gt;"",'履歷表01'!B19,"")</f>
      </c>
      <c r="E6">
        <f>IF('履歷表01'!U19&lt;&gt;"",'履歷表01'!U19,"")</f>
      </c>
      <c r="G6">
        <f>IF('履歷表01'!Y19&lt;&gt;"",'履歷表01'!Y19,"")</f>
      </c>
    </row>
    <row r="7" spans="2:7" ht="16.5">
      <c r="B7">
        <f>IF('履歷表01'!B20&lt;&gt;"",'履歷表01'!B20,"")</f>
      </c>
      <c r="E7">
        <f>IF('履歷表01'!U20&lt;&gt;"",'履歷表01'!U20,"")</f>
      </c>
      <c r="G7">
        <f>IF('履歷表01'!Y20&lt;&gt;"",'履歷表01'!Y20,"")</f>
      </c>
    </row>
    <row r="8" spans="2:7" ht="16.5">
      <c r="B8">
        <f>IF('履歷表01'!B21&lt;&gt;"",'履歷表01'!B21,"")</f>
      </c>
      <c r="E8">
        <f>IF('履歷表01'!U21&lt;&gt;"",'履歷表01'!U21,"")</f>
      </c>
      <c r="G8">
        <f>IF('履歷表01'!Y21&lt;&gt;"",'履歷表01'!Y21,"")</f>
      </c>
    </row>
    <row r="9" spans="2:7" ht="16.5">
      <c r="B9">
        <f>IF('履歷表01'!B22&lt;&gt;"",'履歷表01'!B22,"")</f>
      </c>
      <c r="E9">
        <f>IF('履歷表01'!U22&lt;&gt;"",'履歷表01'!U22,"")</f>
      </c>
      <c r="G9">
        <f>IF('履歷表01'!Y22&lt;&gt;"",'履歷表01'!Y22,"")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6.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6.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6.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6.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6.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6.5">
      <c r="B6" s="60" t="s">
        <v>1036</v>
      </c>
      <c r="C6">
        <f>IF('履歷表01'!D24&lt;&gt;"",LEFT('履歷表01'!D24,1),"")</f>
      </c>
      <c r="D6">
        <f>IF('履歷表01'!E24&lt;&gt;"",LEFT('履歷表01'!E24,1),"")</f>
      </c>
      <c r="E6">
        <f>IF('履歷表01'!F24&lt;&gt;"",LEFT('履歷表01'!F24,1),"")</f>
      </c>
      <c r="F6">
        <f>IF('履歷表01'!G24&lt;&gt;"",LEFT('履歷表01'!G24,1),"")</f>
      </c>
    </row>
    <row r="7" spans="2:6" ht="16.5">
      <c r="B7" s="60" t="s">
        <v>1037</v>
      </c>
      <c r="C7">
        <f>IF('履歷表01'!D25&lt;&gt;"",LEFT('履歷表01'!D25,1),"")</f>
      </c>
      <c r="D7">
        <f>IF('履歷表01'!E25&lt;&gt;"",LEFT('履歷表01'!E25,1),"")</f>
      </c>
      <c r="E7">
        <f>IF('履歷表01'!F25&lt;&gt;"",LEFT('履歷表01'!F25,1),"")</f>
      </c>
      <c r="F7">
        <f>IF('履歷表01'!G25&lt;&gt;"",LEFT('履歷表01'!G25,1),"")</f>
      </c>
    </row>
    <row r="8" spans="2:6" ht="16.5">
      <c r="B8">
        <f>IF('履歷表01'!H24="","",LEFT('履歷表01'!H24,2))</f>
      </c>
      <c r="C8">
        <f>IF('履歷表01'!J24&lt;&gt;"",LEFT('履歷表01'!J24,1),"")</f>
      </c>
      <c r="D8">
        <f>IF('履歷表01'!K24&lt;&gt;"",LEFT('履歷表01'!K24,1),"")</f>
      </c>
      <c r="E8">
        <f>IF('履歷表01'!L24&lt;&gt;"",LEFT('履歷表01'!L24,1),"")</f>
      </c>
      <c r="F8">
        <f>IF('履歷表01'!M24&lt;&gt;"",LEFT('履歷表01'!M24,1),"")</f>
      </c>
    </row>
    <row r="9" spans="2:6" ht="16.5">
      <c r="B9">
        <f>IF('履歷表01'!H25="","",LEFT('履歷表01'!H25,2))</f>
      </c>
      <c r="C9">
        <f>IF('履歷表01'!J25&lt;&gt;"",LEFT('履歷表01'!J25,1),"")</f>
      </c>
      <c r="D9">
        <f>IF('履歷表01'!K25&lt;&gt;"",LEFT('履歷表01'!K25,1),"")</f>
      </c>
      <c r="E9">
        <f>IF('履歷表01'!L25&lt;&gt;"",LEFT('履歷表01'!L25,1),"")</f>
      </c>
      <c r="F9">
        <f>IF('履歷表01'!M25&lt;&gt;"",LEFT('履歷表01'!M25,1),"")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6.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6.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6.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6.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6.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6.5">
      <c r="B6">
        <f>IF('履歷表01'!I38="","",'履歷表01'!I38)</f>
      </c>
      <c r="C6">
        <f>IF('履歷表01'!I38="","",'履歷表01'!I38)</f>
      </c>
      <c r="D6">
        <f>IF('履歷表01'!A38="","",'履歷表01'!A38)</f>
      </c>
      <c r="E6" s="61" t="s">
        <v>1094</v>
      </c>
      <c r="F6">
        <f>IF('履歷表01'!C38="","",'履歷表01'!C38)</f>
      </c>
      <c r="H6">
        <f>IF('履歷表01'!O38="","",'履歷表01'!O38)</f>
      </c>
      <c r="I6">
        <f>IF('履歷表01'!N38="","",'履歷表01'!N38)</f>
      </c>
      <c r="K6">
        <f>IF('履歷表01'!K38="","",'履歷表01'!K38)</f>
      </c>
      <c r="M6">
        <f>IF('履歷表01'!G38="","",LEFT('履歷表01'!G38,SEARCH("-",'履歷表01'!G38,1)-1))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6.5">
      <c r="A1" s="75" t="s">
        <v>1119</v>
      </c>
      <c r="B1" s="57" t="s">
        <v>1082</v>
      </c>
    </row>
    <row r="2" spans="1:2" ht="16.5">
      <c r="A2" s="75" t="s">
        <v>1118</v>
      </c>
      <c r="B2" s="57" t="s">
        <v>957</v>
      </c>
    </row>
    <row r="3" spans="1:2" ht="16.5">
      <c r="A3" s="75" t="s">
        <v>1117</v>
      </c>
      <c r="B3" s="57" t="s">
        <v>932</v>
      </c>
    </row>
    <row r="4" spans="1:2" ht="16.5">
      <c r="A4" s="75">
        <v>500</v>
      </c>
      <c r="B4" s="57">
        <v>1</v>
      </c>
    </row>
    <row r="5" spans="1:2" s="58" customFormat="1" ht="16.5">
      <c r="A5" s="76"/>
      <c r="B5" s="58" t="s">
        <v>1081</v>
      </c>
    </row>
    <row r="6" ht="16.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6.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6.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6.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6.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6.5">
      <c r="B6" s="63" t="s">
        <v>1146</v>
      </c>
      <c r="D6">
        <f>IF('履歷表01'!U38="","",'履歷表01'!U38)</f>
      </c>
      <c r="E6" s="60" t="s">
        <v>1083</v>
      </c>
    </row>
    <row r="7" spans="2:5" ht="16.5">
      <c r="B7" s="64" t="s">
        <v>1147</v>
      </c>
      <c r="D7">
        <f>IF('履歷表01'!W38="","",'履歷表01'!W38)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9">
      <selection activeCell="B41" sqref="B41"/>
    </sheetView>
  </sheetViews>
  <sheetFormatPr defaultColWidth="9.00390625" defaultRowHeight="16.5"/>
  <cols>
    <col min="2" max="2" width="47.00390625" style="0" customWidth="1"/>
    <col min="3" max="3" width="8.875" style="0" customWidth="1"/>
    <col min="4" max="4" width="17.125" style="0" customWidth="1"/>
  </cols>
  <sheetData>
    <row r="1" spans="1:4" ht="17.25" thickBot="1">
      <c r="A1" s="256" t="s">
        <v>1168</v>
      </c>
      <c r="B1" s="257"/>
      <c r="C1" s="257"/>
      <c r="D1" s="257"/>
    </row>
    <row r="2" spans="1:4" ht="37.5" customHeight="1" thickTop="1">
      <c r="A2" s="250" t="s">
        <v>1165</v>
      </c>
      <c r="B2" s="251"/>
      <c r="C2" s="251"/>
      <c r="D2" s="252"/>
    </row>
    <row r="3" spans="1:4" ht="24" customHeight="1">
      <c r="A3" s="253" t="s">
        <v>1170</v>
      </c>
      <c r="B3" s="254"/>
      <c r="C3" s="254"/>
      <c r="D3" s="255"/>
    </row>
    <row r="4" spans="1:4" ht="19.5">
      <c r="A4" s="242" t="s">
        <v>1166</v>
      </c>
      <c r="B4" s="243"/>
      <c r="C4" s="244"/>
      <c r="D4" s="245"/>
    </row>
    <row r="5" spans="1:4" ht="19.5">
      <c r="A5" s="242"/>
      <c r="B5" s="243"/>
      <c r="C5" s="244"/>
      <c r="D5" s="245"/>
    </row>
    <row r="6" spans="1:4" ht="19.5">
      <c r="A6" s="242"/>
      <c r="B6" s="243"/>
      <c r="C6" s="244"/>
      <c r="D6" s="245"/>
    </row>
    <row r="7" spans="1:4" ht="19.5">
      <c r="A7" s="242"/>
      <c r="B7" s="243"/>
      <c r="C7" s="244"/>
      <c r="D7" s="245"/>
    </row>
    <row r="8" spans="1:4" ht="19.5">
      <c r="A8" s="242"/>
      <c r="B8" s="243"/>
      <c r="C8" s="244"/>
      <c r="D8" s="245"/>
    </row>
    <row r="9" spans="1:4" ht="19.5">
      <c r="A9" s="242"/>
      <c r="B9" s="243"/>
      <c r="C9" s="244"/>
      <c r="D9" s="245"/>
    </row>
    <row r="10" spans="1:4" ht="19.5">
      <c r="A10" s="242"/>
      <c r="B10" s="243"/>
      <c r="C10" s="244"/>
      <c r="D10" s="245"/>
    </row>
    <row r="11" spans="1:4" ht="19.5">
      <c r="A11" s="242"/>
      <c r="B11" s="243"/>
      <c r="C11" s="244"/>
      <c r="D11" s="245"/>
    </row>
    <row r="12" spans="1:4" ht="19.5">
      <c r="A12" s="242"/>
      <c r="B12" s="243"/>
      <c r="C12" s="244"/>
      <c r="D12" s="245"/>
    </row>
    <row r="13" spans="1:4" ht="19.5">
      <c r="A13" s="242"/>
      <c r="B13" s="243"/>
      <c r="C13" s="244"/>
      <c r="D13" s="245"/>
    </row>
    <row r="14" spans="1:4" ht="19.5">
      <c r="A14" s="242"/>
      <c r="B14" s="243"/>
      <c r="C14" s="244"/>
      <c r="D14" s="245"/>
    </row>
    <row r="15" spans="1:4" ht="19.5">
      <c r="A15" s="242"/>
      <c r="B15" s="243"/>
      <c r="C15" s="244"/>
      <c r="D15" s="245"/>
    </row>
    <row r="16" spans="1:4" ht="19.5">
      <c r="A16" s="242"/>
      <c r="B16" s="244"/>
      <c r="C16" s="244"/>
      <c r="D16" s="245"/>
    </row>
    <row r="17" spans="1:4" ht="19.5">
      <c r="A17" s="242"/>
      <c r="B17" s="243"/>
      <c r="C17" s="244"/>
      <c r="D17" s="245"/>
    </row>
    <row r="18" spans="1:4" ht="19.5">
      <c r="A18" s="242"/>
      <c r="B18" s="243"/>
      <c r="C18" s="244"/>
      <c r="D18" s="245"/>
    </row>
    <row r="19" spans="1:4" ht="19.5">
      <c r="A19" s="242"/>
      <c r="B19" s="243"/>
      <c r="C19" s="244"/>
      <c r="D19" s="245"/>
    </row>
    <row r="20" spans="1:4" ht="19.5">
      <c r="A20" s="242"/>
      <c r="B20" s="243"/>
      <c r="C20" s="244"/>
      <c r="D20" s="245"/>
    </row>
    <row r="21" spans="1:4" ht="19.5">
      <c r="A21" s="242" t="s">
        <v>1167</v>
      </c>
      <c r="B21" s="243"/>
      <c r="C21" s="244"/>
      <c r="D21" s="245"/>
    </row>
    <row r="22" spans="1:4" ht="19.5">
      <c r="A22" s="242"/>
      <c r="B22" s="243"/>
      <c r="C22" s="244"/>
      <c r="D22" s="245"/>
    </row>
    <row r="23" spans="1:4" ht="19.5">
      <c r="A23" s="242"/>
      <c r="B23" s="243"/>
      <c r="C23" s="244"/>
      <c r="D23" s="245"/>
    </row>
    <row r="24" spans="1:4" ht="19.5">
      <c r="A24" s="242"/>
      <c r="B24" s="243"/>
      <c r="C24" s="244"/>
      <c r="D24" s="245"/>
    </row>
    <row r="25" spans="1:4" ht="19.5">
      <c r="A25" s="242"/>
      <c r="B25" s="243"/>
      <c r="C25" s="244"/>
      <c r="D25" s="245"/>
    </row>
    <row r="26" spans="1:4" ht="19.5">
      <c r="A26" s="242"/>
      <c r="B26" s="243"/>
      <c r="C26" s="244"/>
      <c r="D26" s="245"/>
    </row>
    <row r="27" spans="1:4" ht="19.5">
      <c r="A27" s="242"/>
      <c r="B27" s="243"/>
      <c r="C27" s="244"/>
      <c r="D27" s="245"/>
    </row>
    <row r="28" spans="1:4" ht="19.5">
      <c r="A28" s="242"/>
      <c r="B28" s="243"/>
      <c r="C28" s="244"/>
      <c r="D28" s="245"/>
    </row>
    <row r="29" spans="1:4" ht="19.5">
      <c r="A29" s="242"/>
      <c r="B29" s="243"/>
      <c r="C29" s="244"/>
      <c r="D29" s="245"/>
    </row>
    <row r="30" spans="1:4" ht="19.5">
      <c r="A30" s="242" t="s">
        <v>1169</v>
      </c>
      <c r="B30" s="243"/>
      <c r="C30" s="244"/>
      <c r="D30" s="245"/>
    </row>
    <row r="31" spans="1:4" ht="19.5">
      <c r="A31" s="242"/>
      <c r="B31" s="244"/>
      <c r="C31" s="244"/>
      <c r="D31" s="245"/>
    </row>
    <row r="32" spans="1:4" ht="19.5">
      <c r="A32" s="242"/>
      <c r="B32" s="244"/>
      <c r="C32" s="244"/>
      <c r="D32" s="245"/>
    </row>
    <row r="33" spans="1:4" ht="19.5">
      <c r="A33" s="242"/>
      <c r="B33" s="244"/>
      <c r="C33" s="244"/>
      <c r="D33" s="245"/>
    </row>
    <row r="34" spans="1:4" ht="19.5">
      <c r="A34" s="242"/>
      <c r="B34" s="244"/>
      <c r="C34" s="244"/>
      <c r="D34" s="245"/>
    </row>
    <row r="35" spans="1:4" ht="19.5">
      <c r="A35" s="242"/>
      <c r="B35" s="243"/>
      <c r="C35" s="244"/>
      <c r="D35" s="245"/>
    </row>
    <row r="36" spans="1:4" ht="19.5">
      <c r="A36" s="242"/>
      <c r="B36" s="243"/>
      <c r="C36" s="244"/>
      <c r="D36" s="245"/>
    </row>
    <row r="37" spans="1:4" ht="20.25" thickBot="1">
      <c r="A37" s="246"/>
      <c r="B37" s="247"/>
      <c r="C37" s="248"/>
      <c r="D37" s="249"/>
    </row>
    <row r="38" ht="17.25" thickTop="1"/>
  </sheetData>
  <sheetProtection/>
  <mergeCells count="37">
    <mergeCell ref="A16:D16"/>
    <mergeCell ref="A32:D32"/>
    <mergeCell ref="A33:D33"/>
    <mergeCell ref="A26:D26"/>
    <mergeCell ref="A27:D27"/>
    <mergeCell ref="A28:D28"/>
    <mergeCell ref="A29:D29"/>
    <mergeCell ref="A30:D30"/>
    <mergeCell ref="A35:D35"/>
    <mergeCell ref="A31:D31"/>
    <mergeCell ref="A34:D34"/>
    <mergeCell ref="A13:D13"/>
    <mergeCell ref="A14:D14"/>
    <mergeCell ref="A15:D15"/>
    <mergeCell ref="A17:D17"/>
    <mergeCell ref="A18:D18"/>
    <mergeCell ref="A19:D19"/>
    <mergeCell ref="A1:D1"/>
    <mergeCell ref="A2:D2"/>
    <mergeCell ref="A3:D3"/>
    <mergeCell ref="A4:D4"/>
    <mergeCell ref="A5:D5"/>
    <mergeCell ref="A36:D36"/>
    <mergeCell ref="A37:D37"/>
    <mergeCell ref="A22:D22"/>
    <mergeCell ref="A23:D23"/>
    <mergeCell ref="A24:D24"/>
    <mergeCell ref="A25:D25"/>
    <mergeCell ref="A20:D20"/>
    <mergeCell ref="A21:D21"/>
    <mergeCell ref="A9:D9"/>
    <mergeCell ref="A10:D10"/>
    <mergeCell ref="A11:D11"/>
    <mergeCell ref="A12:D12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97.5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6.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6.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6.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6.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3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6.5">
      <c r="B6">
        <f>IF('履歷表01'!M2="","",'履歷表01'!M2)</f>
      </c>
      <c r="E6">
        <f>IF('履歷表01'!E1="","",'履歷表01'!E1)</f>
      </c>
      <c r="F6">
        <f>IF('履歷表01'!E2="","",'履歷表01'!E2)</f>
      </c>
      <c r="G6">
        <f>IF('履歷表01'!P1="","",LEFT('履歷表01'!P1,1))</f>
      </c>
      <c r="H6" s="54">
        <f>IF('履歷表01'!U2="","",LEFT('履歷表01'!U2,1))</f>
      </c>
      <c r="J6" s="74">
        <f>IF('履歷表01'!Y1="","",'履歷表01'!Y1)</f>
      </c>
      <c r="K6">
        <f>IF('履歷表01'!Y2="","",LEFT('履歷表01'!Y2,2))</f>
      </c>
      <c r="L6">
        <f>IF('履歷表01'!U1="","",'履歷表01'!U1)</f>
      </c>
      <c r="M6">
        <f>IF('履歷表01'!M3="","",LEFT('履歷表01'!M3,2))</f>
      </c>
      <c r="N6">
        <f>IF('履歷表01'!E3="","",'履歷表01'!E3)</f>
      </c>
      <c r="O6">
        <f>IF('履歷表01'!I3="","",'履歷表01'!I3)</f>
      </c>
      <c r="P6">
        <f>IF('履歷表01'!Q6="",0,LEFT('履歷表01'!Q6,1))</f>
        <v>0</v>
      </c>
      <c r="Q6">
        <f>IF('履歷表01'!U6="","",LEFT('履歷表01'!U6,2))</f>
      </c>
      <c r="R6" s="61">
        <v>0</v>
      </c>
      <c r="S6">
        <f>IF('履歷表01'!M8="","",LEFT('履歷表01'!M8,2))</f>
      </c>
      <c r="T6">
        <f>IF('履歷表01'!S8="","",LEFT('履歷表01'!S8,1))</f>
      </c>
      <c r="U6">
        <f>IF('履歷表01'!U8="","",LEFT('履歷表01'!U8,2))</f>
      </c>
      <c r="W6">
        <f>IF('履歷表01'!O8="","",'履歷表01'!O8)</f>
      </c>
      <c r="X6">
        <f>IF('履歷表01'!Q8="","",'履歷表01'!Q8)</f>
      </c>
      <c r="Y6">
        <f>IF('履歷表01'!Z7="","",'履歷表01'!Z7)</f>
      </c>
      <c r="Z6" s="61">
        <v>1</v>
      </c>
      <c r="AA6">
        <f>IF('履歷表01'!J1="","",'履歷表01'!J1)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6.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6.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6.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6.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6.5">
      <c r="B6">
        <f>IF('履歷表01'!D27&lt;&gt;"",'履歷表01'!D27,"")</f>
      </c>
      <c r="D6">
        <f>IF('履歷表01'!I27&lt;&gt;"",LEFT('履歷表01'!I27,1),"")</f>
      </c>
      <c r="E6">
        <f>IF('履歷表01'!B27&lt;&gt;"",LEFT('履歷表01'!B27,3),"")</f>
      </c>
      <c r="I6">
        <f>IF('履歷表01'!K27&lt;&gt;"",'履歷表01'!K27,"")</f>
      </c>
    </row>
    <row r="7" spans="2:9" ht="16.5">
      <c r="B7">
        <f>IF('履歷表01'!D28&lt;&gt;"",'履歷表01'!D28,"")</f>
      </c>
      <c r="D7">
        <f>IF('履歷表01'!I28&lt;&gt;"",LEFT('履歷表01'!I28,1),"")</f>
      </c>
      <c r="E7">
        <f>IF('履歷表01'!B28&lt;&gt;"",LEFT('履歷表01'!B28,3),"")</f>
      </c>
      <c r="I7">
        <f>IF('履歷表01'!K28&lt;&gt;"",'履歷表01'!K28,"")</f>
      </c>
    </row>
    <row r="8" spans="2:9" ht="16.5">
      <c r="B8">
        <f>IF('履歷表01'!D29&lt;&gt;"",'履歷表01'!D29,"")</f>
      </c>
      <c r="D8">
        <f>IF('履歷表01'!I29&lt;&gt;"",LEFT('履歷表01'!I29,1),"")</f>
      </c>
      <c r="E8">
        <f>IF('履歷表01'!B29&lt;&gt;"",LEFT('履歷表01'!B29,3),"")</f>
      </c>
      <c r="I8">
        <f>IF('履歷表01'!K29&lt;&gt;"",'履歷表01'!K29,"")</f>
      </c>
    </row>
    <row r="9" spans="2:9" ht="16.5">
      <c r="B9">
        <f>IF('履歷表01'!Q27&lt;&gt;"",'履歷表01'!Q27,"")</f>
      </c>
      <c r="D9">
        <f>IF('履歷表01'!V27&lt;&gt;"",LEFT('履歷表01'!V27,1),"")</f>
      </c>
      <c r="E9">
        <f>IF('履歷表01'!O27&lt;&gt;"",LEFT('履歷表01'!O27,3),"")</f>
      </c>
      <c r="I9">
        <f>IF('履歷表01'!X27&lt;&gt;"",'履歷表01'!X27,"")</f>
      </c>
    </row>
    <row r="10" spans="2:9" ht="16.5">
      <c r="B10">
        <f>IF('履歷表01'!Q28&lt;&gt;"",'履歷表01'!Q28,"")</f>
      </c>
      <c r="D10">
        <f>IF('履歷表01'!V28&lt;&gt;"",LEFT('履歷表01'!V28,1),"")</f>
      </c>
      <c r="E10">
        <f>IF('履歷表01'!O28&lt;&gt;"",LEFT('履歷表01'!O28,3),"")</f>
      </c>
      <c r="I10">
        <f>IF('履歷表01'!X28&lt;&gt;"",'履歷表01'!X28,"")</f>
      </c>
    </row>
    <row r="11" spans="2:9" ht="16.5">
      <c r="B11">
        <f>IF('履歷表01'!Q29&lt;&gt;"",'履歷表01'!Q29,"")</f>
      </c>
      <c r="D11">
        <f>IF('履歷表01'!V29&lt;&gt;"",LEFT('履歷表01'!V29,1),"")</f>
      </c>
      <c r="E11">
        <f>IF('履歷表01'!O29&lt;&gt;"",LEFT('履歷表01'!O29,3),"")</f>
      </c>
      <c r="I11">
        <f>IF('履歷表01'!X29&lt;&gt;"",'履歷表01'!X29,"")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6.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6.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6.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6.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6.5">
      <c r="B6" s="61" t="s">
        <v>974</v>
      </c>
      <c r="C6">
        <f>IF('履歷表01'!W3="","",'履歷表01'!W3)</f>
      </c>
      <c r="D6">
        <f>IF('履歷表01'!V4="","",'履歷表01'!V4)</f>
      </c>
      <c r="E6">
        <f>IF('履歷表01'!V5="","",'履歷表01'!V5)</f>
      </c>
      <c r="F6">
        <f>IF('履歷表01'!Q3="","",'履歷表01'!Q3)</f>
      </c>
      <c r="G6">
        <f>IF('履歷表01'!E5&lt;&gt;"",MID('履歷表01'!E5,1,FIND("-",'履歷表01'!E5,1)-1),"")</f>
      </c>
      <c r="H6">
        <f>IF('履歷表01'!I5="","",IF('履歷表01'!E5&lt;&gt;"",RIGHT('履歷表01'!E5,LEN('履歷表01'!E5)-FIND("-",'履歷表01'!E5)),"")&amp;'履歷表01'!I5)</f>
      </c>
      <c r="I6">
        <f>IF('履歷表01'!E4&lt;&gt;"",MID('履歷表01'!E4,1,FIND("-",'履歷表01'!E4,1)-1),"")</f>
      </c>
      <c r="J6">
        <f>IF('履歷表01'!I4="","",IF('履歷表01'!E4&lt;&gt;"",RIGHT('履歷表01'!E4,LEN('履歷表01'!E4)-FIND("-",'履歷表01'!E4)),"")&amp;'履歷表01'!I4)</f>
      </c>
    </row>
    <row r="7" spans="2:4" ht="16.5">
      <c r="B7" s="61" t="s">
        <v>973</v>
      </c>
      <c r="D7">
        <f>IF('履歷表01'!K30="","",'履歷表01'!K30)</f>
      </c>
    </row>
    <row r="8" spans="2:3" ht="16.5">
      <c r="B8" s="61" t="s">
        <v>1142</v>
      </c>
      <c r="C8">
        <f>IF('履歷表01'!Q38="","",'履歷表01'!Q38)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6.5">
      <c r="A1" s="75" t="s">
        <v>1119</v>
      </c>
      <c r="B1" s="59" t="s">
        <v>907</v>
      </c>
      <c r="C1" s="59" t="s">
        <v>976</v>
      </c>
    </row>
    <row r="2" spans="1:3" s="59" customFormat="1" ht="16.5">
      <c r="A2" s="75" t="s">
        <v>1118</v>
      </c>
      <c r="B2" s="59" t="s">
        <v>929</v>
      </c>
      <c r="C2" s="59" t="s">
        <v>929</v>
      </c>
    </row>
    <row r="3" spans="1:3" s="59" customFormat="1" ht="16.5">
      <c r="A3" s="75" t="s">
        <v>1117</v>
      </c>
      <c r="B3" s="59" t="s">
        <v>930</v>
      </c>
      <c r="C3" s="59" t="s">
        <v>930</v>
      </c>
    </row>
    <row r="4" spans="1:3" s="59" customFormat="1" ht="16.5">
      <c r="A4" s="75">
        <v>500</v>
      </c>
      <c r="B4" s="59">
        <v>100</v>
      </c>
      <c r="C4" s="59">
        <v>100</v>
      </c>
    </row>
    <row r="5" spans="1:3" s="58" customFormat="1" ht="16.5">
      <c r="A5" s="76" t="s">
        <v>1124</v>
      </c>
      <c r="B5" s="58" t="s">
        <v>977</v>
      </c>
      <c r="C5" s="58" t="s">
        <v>978</v>
      </c>
    </row>
    <row r="6" spans="2:3" ht="16.5">
      <c r="B6">
        <f>IF('履歷表01'!D30="","",'履歷表01'!D30)</f>
      </c>
      <c r="C6">
        <f>IF('履歷表01'!H30="","",'履歷表01'!H30)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6.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6.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6.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6.5">
      <c r="B6">
        <f>IF('履歷表01'!B10="","",LEFT('履歷表01'!B10,1))</f>
      </c>
      <c r="C6">
        <f>IF('履歷表01'!E10="","",'履歷表01'!E10)</f>
      </c>
      <c r="D6">
        <f>IF('履歷表01'!K10="","",'履歷表01'!K10)</f>
      </c>
      <c r="E6">
        <f>IF('履歷表01'!X10="","",LEFT('履歷表01'!X10,1))</f>
      </c>
      <c r="F6">
        <f>IF('履歷表01'!V10="","",LEFT('履歷表01'!V10,2))</f>
      </c>
      <c r="G6">
        <f>IF('履歷表01'!P10="","",'履歷表01'!P10)</f>
      </c>
      <c r="H6">
        <f>IF('履歷表01'!S10="","",'履歷表01'!S10)</f>
      </c>
      <c r="I6">
        <f>LEFT('履歷表01'!AA10,1)</f>
      </c>
    </row>
    <row r="7" spans="2:9" ht="16.5">
      <c r="B7">
        <f>IF('履歷表01'!B11="","",LEFT('履歷表01'!B11,1))</f>
      </c>
      <c r="C7">
        <f>IF('履歷表01'!E11="","",'履歷表01'!E11)</f>
      </c>
      <c r="D7">
        <f>IF('履歷表01'!K11="","",'履歷表01'!K11)</f>
      </c>
      <c r="E7">
        <f>IF('履歷表01'!X11="","",LEFT('履歷表01'!X11,1))</f>
      </c>
      <c r="G7">
        <f>IF('履歷表01'!P11="","",'履歷表01'!P11)</f>
      </c>
      <c r="H7">
        <f>IF('履歷表01'!S11="","",'履歷表01'!S11)</f>
      </c>
      <c r="I7">
        <f>LEFT('履歷表01'!AA11,1)</f>
      </c>
    </row>
    <row r="8" spans="2:9" ht="16.5">
      <c r="B8">
        <f>IF('履歷表01'!B12="","",LEFT('履歷表01'!B12,1))</f>
      </c>
      <c r="C8">
        <f>IF('履歷表01'!E12="","",'履歷表01'!E12)</f>
      </c>
      <c r="D8">
        <f>IF('履歷表01'!K12="","",'履歷表01'!K12)</f>
      </c>
      <c r="E8">
        <f>IF('履歷表01'!X12="","",LEFT('履歷表01'!X12,1))</f>
      </c>
      <c r="F8">
        <f>IF('履歷表01'!V12="","",LEFT('履歷表01'!V12,2))</f>
      </c>
      <c r="G8">
        <f>IF('履歷表01'!P12="","",'履歷表01'!P12)</f>
      </c>
      <c r="H8">
        <f>IF('履歷表01'!S12="","",'履歷表01'!S12)</f>
      </c>
      <c r="I8">
        <f>LEFT('履歷表01'!AA12,1)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6.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6.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6.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6.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6.5">
      <c r="B6">
        <f>IF('履歷表01'!B14="","",'履歷表01'!B14)</f>
      </c>
      <c r="C6">
        <f>IF(CONCATENATE(IF('履歷表01'!G14="","",'履歷表01'!G14),"/",IF('履歷表01'!I14="","",'履歷表01'!I14))="/","",CONCATENATE(IF('履歷表01'!G14="","",'履歷表01'!G14),"/",IF('履歷表01'!I14="","",'履歷表01'!I14)))</f>
      </c>
      <c r="D6">
        <f>IF('履歷表01'!R14&lt;&gt;"",'履歷表01'!R14,"")</f>
      </c>
      <c r="E6">
        <f>IF('履歷表01'!T14&lt;&gt;"",'履歷表01'!T14,"")</f>
      </c>
      <c r="F6">
        <f>IF('履歷表01'!X14&lt;&gt;"",'履歷表01'!X14,"")</f>
      </c>
      <c r="G6">
        <f>IF(CONCATENATE(IF('履歷表01'!K14="","",'履歷表01'!K14),"/",IF('履歷表01'!M14="","",'履歷表01'!M14))="/","",CONCATENATE(IF('履歷表01'!K14="","",'履歷表01'!K14),"/",IF('履歷表01'!M14="","",'履歷表01'!M14)))</f>
      </c>
      <c r="H6">
        <f>IF('履歷表01'!O14&lt;&gt;"",'履歷表01'!O14,"")</f>
      </c>
      <c r="J6">
        <f>IF('履歷表01'!B14="","",IF('履歷表01'!V14&lt;&gt;"",'履歷表01'!V14,"0"))</f>
      </c>
    </row>
    <row r="7" spans="2:10" ht="16.5">
      <c r="B7">
        <f>IF('履歷表01'!B15="","",'履歷表01'!B15)</f>
      </c>
      <c r="C7">
        <f>IF(CONCATENATE(IF('履歷表01'!G15="","",'履歷表01'!G15),"/",IF('履歷表01'!I15="","",'履歷表01'!I15))="/","",CONCATENATE(IF('履歷表01'!G15="","",'履歷表01'!G15),"/",IF('履歷表01'!I15="","",'履歷表01'!I15)))</f>
      </c>
      <c r="D7">
        <f>IF('履歷表01'!R15&lt;&gt;"",'履歷表01'!R15,"")</f>
      </c>
      <c r="E7">
        <f>IF('履歷表01'!T15&lt;&gt;"",'履歷表01'!T15,"")</f>
      </c>
      <c r="F7">
        <f>IF('履歷表01'!X15&lt;&gt;"",'履歷表01'!X15,"")</f>
      </c>
      <c r="G7">
        <f>IF(CONCATENATE(IF('履歷表01'!K15="","",'履歷表01'!K15),"/",IF('履歷表01'!M15="","",'履歷表01'!M15))="/","",CONCATENATE(IF('履歷表01'!K15="","",'履歷表01'!K15),"/",IF('履歷表01'!M15="","",'履歷表01'!M15)))</f>
      </c>
      <c r="H7">
        <f>IF('履歷表01'!O15&lt;&gt;"",'履歷表01'!O15,"")</f>
      </c>
      <c r="J7">
        <f>IF('履歷表01'!B15="","",IF('履歷表01'!V15&lt;&gt;"",'履歷表01'!V15,"0"))</f>
      </c>
    </row>
    <row r="8" spans="2:10" ht="16.5">
      <c r="B8">
        <f>IF('履歷表01'!B16="","",'履歷表01'!B16)</f>
      </c>
      <c r="C8">
        <f>IF(CONCATENATE(IF('履歷表01'!G16="","",'履歷表01'!G16),"/",IF('履歷表01'!I16="","",'履歷表01'!I16))="/","",CONCATENATE(IF('履歷表01'!G16="","",'履歷表01'!G16),"/",IF('履歷表01'!I16="","",'履歷表01'!I16)))</f>
      </c>
      <c r="D8">
        <f>IF('履歷表01'!R16&lt;&gt;"",'履歷表01'!R16,"")</f>
      </c>
      <c r="E8">
        <f>IF('履歷表01'!T16&lt;&gt;"",'履歷表01'!T16,"")</f>
      </c>
      <c r="F8">
        <f>IF('履歷表01'!X16&lt;&gt;"",'履歷表01'!X16,"")</f>
      </c>
      <c r="G8">
        <f>IF(CONCATENATE(IF('履歷表01'!K16="","",'履歷表01'!K16),"/",IF('履歷表01'!M16="","",'履歷表01'!M16))="/","",CONCATENATE(IF('履歷表01'!K16="","",'履歷表01'!K16),"/",IF('履歷表01'!M16="","",'履歷表01'!M16)))</f>
      </c>
      <c r="H8">
        <f>IF('履歷表01'!O16&lt;&gt;"",'履歷表01'!O16,"")</f>
      </c>
      <c r="J8">
        <f>IF('履歷表01'!B16="","",IF('履歷表01'!V16&lt;&gt;"",'履歷表01'!V16,"0"))</f>
      </c>
    </row>
    <row r="9" spans="2:10" ht="16.5">
      <c r="B9">
        <f>IF('履歷表01'!B17="","",'履歷表01'!B17)</f>
      </c>
      <c r="C9">
        <f>IF(CONCATENATE(IF('履歷表01'!G17="","",'履歷表01'!G17),"/",IF('履歷表01'!I17="","",'履歷表01'!I17))="/","",CONCATENATE(IF('履歷表01'!G17="","",'履歷表01'!G17),"/",IF('履歷表01'!I17="","",'履歷表01'!I17)))</f>
      </c>
      <c r="D9">
        <f>IF('履歷表01'!R17&lt;&gt;"",'履歷表01'!R17,"")</f>
      </c>
      <c r="E9">
        <f>IF('履歷表01'!T17&lt;&gt;"",'履歷表01'!T17,"")</f>
      </c>
      <c r="F9">
        <f>IF('履歷表01'!X17&lt;&gt;"",'履歷表01'!X17,"")</f>
      </c>
      <c r="G9">
        <f>IF(CONCATENATE(IF('履歷表01'!K17="","",'履歷表01'!K17),"/",IF('履歷表01'!M17="","",'履歷表01'!M17))="/","",CONCATENATE(IF('履歷表01'!K17="","",'履歷表01'!K17),"/",IF('履歷表01'!M17="","",'履歷表01'!M17)))</f>
      </c>
      <c r="H9">
        <f>IF('履歷表01'!O17&lt;&gt;"",'履歷表01'!O17,"")</f>
      </c>
      <c r="J9">
        <f>IF('履歷表01'!B17="","",IF('履歷表01'!V17&lt;&gt;"",'履歷表01'!V17,"0"))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peiyu_chen (陳珮瑜)</cp:lastModifiedBy>
  <cp:lastPrinted>2020-11-25T04:30:58Z</cp:lastPrinted>
  <dcterms:created xsi:type="dcterms:W3CDTF">1997-01-14T01:50:29Z</dcterms:created>
  <dcterms:modified xsi:type="dcterms:W3CDTF">2020-11-25T05:32:25Z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